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MEDGIS (office)\МО\ОБЛАСТЬ\ОККД\ДОКУМЕНТЫ\"/>
    </mc:Choice>
  </mc:AlternateContent>
  <bookViews>
    <workbookView xWindow="0" yWindow="0" windowWidth="24000" windowHeight="9750" tabRatio="936" firstSheet="1" activeTab="1"/>
  </bookViews>
  <sheets>
    <sheet name="WARNING" sheetId="16" state="veryHidden" r:id="rId1"/>
    <sheet name="Уведомление" sheetId="11" r:id="rId2"/>
    <sheet name="прил_14_Вид_мп" sheetId="34" r:id="rId3"/>
    <sheet name="прил_14_1_Структ подр" sheetId="47" r:id="rId4"/>
    <sheet name="Прил_15 мощн_коечн_ДС штат" sheetId="1" r:id="rId5"/>
    <sheet name="Прил_15 мощн_коечн_КС_штат" sheetId="35" r:id="rId6"/>
    <sheet name="Прил_16_первичн_штат" sheetId="3" r:id="rId7"/>
    <sheet name="Прил_16_СМП_штат" sheetId="32" r:id="rId8"/>
    <sheet name="Профиль" sheetId="29" state="hidden" r:id="rId9"/>
    <sheet name="стр.17, т.1 АПП факт" sheetId="49" r:id="rId10"/>
    <sheet name="стр.17, т.2 ДС факт" sheetId="50" r:id="rId11"/>
    <sheet name="стр.17, т.3 КС факт" sheetId="51" r:id="rId12"/>
    <sheet name="стр.17, т.4 СМП факт" sheetId="52" r:id="rId13"/>
    <sheet name="Прил_18 числ амб" sheetId="7" r:id="rId14"/>
    <sheet name="стр.19, т.1 АПП план" sheetId="53" r:id="rId15"/>
    <sheet name=" стр.19, т.2 КС план " sheetId="54" r:id="rId16"/>
    <sheet name=" стр.19, т.3 ДС план " sheetId="55" r:id="rId17"/>
    <sheet name="стр. 19, т.4 Диализ план" sheetId="56" r:id="rId18"/>
    <sheet name="стр.19, т.5 СМП план" sheetId="57" r:id="rId19"/>
    <sheet name="Прил_20 численность СМП" sheetId="36" r:id="rId20"/>
    <sheet name="стр.21 Виды услуг" sheetId="58" r:id="rId21"/>
    <sheet name="стр.22 Услуги факт " sheetId="59" r:id="rId22"/>
    <sheet name="стр.23 Услуги план" sheetId="60" r:id="rId23"/>
    <sheet name="КОдМО" sheetId="12" state="hidden" r:id="rId24"/>
    <sheet name="Профиль койки" sheetId="13" state="hidden" r:id="rId25"/>
    <sheet name="СпецАПП" sheetId="20" state="hidden" r:id="rId26"/>
    <sheet name="ПрофильАПП" sheetId="21" state="hidden" r:id="rId27"/>
    <sheet name="Профиль_СМП" sheetId="24" state="hidden" r:id="rId28"/>
    <sheet name="Справочники" sheetId="48" state="hidden" r:id="rId29"/>
  </sheets>
  <definedNames>
    <definedName name="_xlnm._FilterDatabase" localSheetId="9" hidden="1">'стр.17, т.1 АПП факт'!$A$10:$M$10</definedName>
    <definedName name="_xlnm._FilterDatabase" localSheetId="10" hidden="1">'стр.17, т.2 ДС факт'!$A$11:$H$11</definedName>
    <definedName name="_xlnm._FilterDatabase" localSheetId="11" hidden="1">'стр.17, т.3 КС факт'!$A$11:$H$11</definedName>
    <definedName name="вв" localSheetId="3">Профиль_койки[Профиль_койки]</definedName>
    <definedName name="вв">Профиль_койки[Профиль_койки]</definedName>
    <definedName name="ввв" localSheetId="3">Профиль_койки[Профиль_койки]</definedName>
    <definedName name="ввв" localSheetId="5">Профиль_койки[Профиль_койки]</definedName>
    <definedName name="ввв" localSheetId="19">Профиль_койки[Профиль_койки]</definedName>
    <definedName name="ввв">Профиль_койки[Профиль_койки]</definedName>
    <definedName name="ввввв" localSheetId="3">Профиль_койки[Профиль_койки]</definedName>
    <definedName name="ввввв">Профиль_койки[Профиль_койки]</definedName>
    <definedName name="видыусл" localSheetId="3">Профиль_койки[Профиль_койки]</definedName>
    <definedName name="видыусл">Профиль_койки[Профиль_койки]</definedName>
    <definedName name="дс" localSheetId="3">Профиль_койки[Профиль_койки]</definedName>
    <definedName name="дс">Профиль_койки[Профиль_койки]</definedName>
    <definedName name="кс" localSheetId="3">Профиль_койки[Профиль_койки]</definedName>
    <definedName name="кс">Профиль_койки[Профиль_койки]</definedName>
    <definedName name="_xlnm.Print_Area" localSheetId="4">'Прил_15 мощн_коечн_ДС штат'!$A$1:$G$30</definedName>
    <definedName name="_xlnm.Print_Area" localSheetId="5">'Прил_15 мощн_коечн_КС_штат'!$A$1:$G$50</definedName>
    <definedName name="_xlnm.Print_Area" localSheetId="6">Прил_16_первичн_штат!$A$1:$G$49</definedName>
    <definedName name="_xlnm.Print_Area" localSheetId="9">'стр.17, т.1 АПП факт'!$A$1:$L$71</definedName>
    <definedName name="_xlnm.Print_Area" localSheetId="10">'стр.17, т.2 ДС факт'!$A$1:$F$62</definedName>
    <definedName name="_xlnm.Print_Area" localSheetId="11">'стр.17, т.3 КС факт'!$A$1:$F$69</definedName>
    <definedName name="_xlnm.Print_Area" localSheetId="12">'стр.17, т.4 СМП факт'!$A$1:$F$25</definedName>
    <definedName name="_xlnm.Print_Area" localSheetId="18">'стр.19, т.5 СМП план'!$A$1:$D$25</definedName>
    <definedName name="_xlnm.Print_Area" localSheetId="20">'стр.21 Виды услуг'!$A$1:$D$27</definedName>
    <definedName name="предлкс" localSheetId="3">Профиль_койки[Профиль_койки]</definedName>
    <definedName name="предлкс">Профиль_койки[Профиль_койки]</definedName>
    <definedName name="ПрофильПол">ПрофильАПП!$A$1:$A$36</definedName>
    <definedName name="Профильстац" localSheetId="3">Профиль_койки[Профиль_койки]</definedName>
    <definedName name="Профильстац" localSheetId="5">Профиль_койки[Профиль_койки]</definedName>
    <definedName name="Профильстац" localSheetId="19">Профиль_койки[Профиль_койки]</definedName>
    <definedName name="Профильстац">Профиль_койки[Профиль_койки]</definedName>
    <definedName name="рррр" localSheetId="3">Профиль_койки[Профиль_койки]</definedName>
    <definedName name="рррр">Профиль_койки[Профиль_койки]</definedName>
    <definedName name="СМП">Профиль_СМП!$A$1:$A$13</definedName>
    <definedName name="Спец">СпецАПП!$A$1:$A$55</definedName>
    <definedName name="стац" localSheetId="3">Профиль_койки[Профиль_койки]</definedName>
    <definedName name="стац">Профиль_койки[Профиль_койки]</definedName>
    <definedName name="ттт" localSheetId="3">Профиль_койки[Профиль_койки]</definedName>
    <definedName name="ттт">Профиль_койки[Профиль_койки]</definedName>
    <definedName name="усл" localSheetId="3">Профиль_койки[Профиль_койки]</definedName>
    <definedName name="усл">Профиль_койки[Профиль_койки]</definedName>
    <definedName name="услуги" localSheetId="3">Профиль_койки[Профиль_койки]</definedName>
    <definedName name="услуги">Профиль_койки[Профиль_койки]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3" i="60" l="1"/>
  <c r="D23" i="60"/>
  <c r="C19" i="60" l="1"/>
  <c r="C18" i="60"/>
  <c r="C17" i="60"/>
  <c r="C16" i="60"/>
  <c r="C15" i="60"/>
  <c r="C14" i="60"/>
  <c r="C13" i="60"/>
  <c r="C12" i="60"/>
  <c r="C16" i="59"/>
  <c r="C17" i="59"/>
  <c r="A5" i="60" l="1"/>
  <c r="E23" i="60"/>
  <c r="A4" i="59"/>
  <c r="C11" i="59"/>
  <c r="C12" i="59"/>
  <c r="C13" i="59"/>
  <c r="C14" i="59"/>
  <c r="C15" i="59"/>
  <c r="C18" i="59"/>
  <c r="D19" i="59"/>
  <c r="E19" i="59"/>
  <c r="F19" i="59"/>
  <c r="A5" i="58"/>
  <c r="A6" i="57"/>
  <c r="B13" i="57"/>
  <c r="B14" i="57"/>
  <c r="A4" i="56"/>
  <c r="E11" i="56"/>
  <c r="E12" i="56"/>
  <c r="E13" i="56"/>
  <c r="E14" i="56"/>
  <c r="E15" i="56"/>
  <c r="E16" i="56"/>
  <c r="E17" i="56"/>
  <c r="E18" i="56"/>
  <c r="E19" i="56"/>
  <c r="E20" i="56"/>
  <c r="E21" i="56"/>
  <c r="E22" i="56"/>
  <c r="E23" i="56"/>
  <c r="E24" i="56"/>
  <c r="E25" i="56"/>
  <c r="E26" i="56"/>
  <c r="E27" i="56"/>
  <c r="E28" i="56"/>
  <c r="E29" i="56"/>
  <c r="E30" i="56"/>
  <c r="E31" i="56"/>
  <c r="E32" i="56"/>
  <c r="E33" i="56"/>
  <c r="E34" i="56"/>
  <c r="E35" i="56"/>
  <c r="E36" i="56"/>
  <c r="E37" i="56"/>
  <c r="E38" i="56"/>
  <c r="E39" i="56"/>
  <c r="E40" i="56"/>
  <c r="E41" i="56"/>
  <c r="E42" i="56"/>
  <c r="E43" i="56"/>
  <c r="E44" i="56"/>
  <c r="E45" i="56"/>
  <c r="E46" i="56"/>
  <c r="E47" i="56"/>
  <c r="E48" i="56"/>
  <c r="E49" i="56"/>
  <c r="E50" i="56"/>
  <c r="E51" i="56"/>
  <c r="E52" i="56"/>
  <c r="E53" i="56"/>
  <c r="E54" i="56"/>
  <c r="E55" i="56"/>
  <c r="E56" i="56"/>
  <c r="E57" i="56"/>
  <c r="E58" i="56"/>
  <c r="E59" i="56"/>
  <c r="E60" i="56"/>
  <c r="E61" i="56"/>
  <c r="A5" i="55"/>
  <c r="C13" i="55"/>
  <c r="A14" i="55"/>
  <c r="C14" i="55"/>
  <c r="A15" i="55"/>
  <c r="A16" i="55" s="1"/>
  <c r="A17" i="55" s="1"/>
  <c r="A18" i="55" s="1"/>
  <c r="A19" i="55" s="1"/>
  <c r="A20" i="55" s="1"/>
  <c r="A21" i="55" s="1"/>
  <c r="A22" i="55" s="1"/>
  <c r="A23" i="55" s="1"/>
  <c r="A24" i="55" s="1"/>
  <c r="A25" i="55" s="1"/>
  <c r="A26" i="55" s="1"/>
  <c r="A27" i="55" s="1"/>
  <c r="A28" i="55" s="1"/>
  <c r="A29" i="55" s="1"/>
  <c r="A30" i="55" s="1"/>
  <c r="A31" i="55" s="1"/>
  <c r="A32" i="55" s="1"/>
  <c r="A33" i="55" s="1"/>
  <c r="A34" i="55" s="1"/>
  <c r="A35" i="55" s="1"/>
  <c r="A36" i="55" s="1"/>
  <c r="A37" i="55" s="1"/>
  <c r="A38" i="55" s="1"/>
  <c r="A39" i="55" s="1"/>
  <c r="A40" i="55" s="1"/>
  <c r="A41" i="55" s="1"/>
  <c r="A42" i="55" s="1"/>
  <c r="A43" i="55" s="1"/>
  <c r="A44" i="55" s="1"/>
  <c r="C15" i="55"/>
  <c r="C16" i="55"/>
  <c r="C17" i="55"/>
  <c r="C18" i="55"/>
  <c r="C19" i="55"/>
  <c r="C20" i="55"/>
  <c r="C21" i="55"/>
  <c r="C22" i="55"/>
  <c r="C23" i="55"/>
  <c r="C24" i="55"/>
  <c r="C25" i="55"/>
  <c r="C26" i="55"/>
  <c r="C27" i="55"/>
  <c r="C28" i="55"/>
  <c r="C29" i="55"/>
  <c r="C30" i="55"/>
  <c r="C31" i="55"/>
  <c r="C32" i="55"/>
  <c r="C33" i="55"/>
  <c r="C34" i="55"/>
  <c r="C35" i="55"/>
  <c r="C36" i="55"/>
  <c r="C37" i="55"/>
  <c r="C38" i="55"/>
  <c r="C39" i="55"/>
  <c r="C40" i="55"/>
  <c r="C41" i="55"/>
  <c r="C42" i="55"/>
  <c r="C43" i="55"/>
  <c r="C44" i="55"/>
  <c r="D45" i="55"/>
  <c r="E45" i="55"/>
  <c r="A5" i="54"/>
  <c r="C13" i="54"/>
  <c r="A14" i="54"/>
  <c r="A15" i="54" s="1"/>
  <c r="A16" i="54" s="1"/>
  <c r="A17" i="54" s="1"/>
  <c r="A18" i="54" s="1"/>
  <c r="A19" i="54" s="1"/>
  <c r="A20" i="54" s="1"/>
  <c r="A21" i="54" s="1"/>
  <c r="A22" i="54" s="1"/>
  <c r="A23" i="54" s="1"/>
  <c r="A24" i="54" s="1"/>
  <c r="A25" i="54" s="1"/>
  <c r="A26" i="54" s="1"/>
  <c r="A27" i="54" s="1"/>
  <c r="A28" i="54" s="1"/>
  <c r="A29" i="54" s="1"/>
  <c r="A30" i="54" s="1"/>
  <c r="A31" i="54" s="1"/>
  <c r="A32" i="54" s="1"/>
  <c r="A33" i="54" s="1"/>
  <c r="A34" i="54" s="1"/>
  <c r="A35" i="54" s="1"/>
  <c r="A36" i="54" s="1"/>
  <c r="A37" i="54" s="1"/>
  <c r="A38" i="54" s="1"/>
  <c r="A39" i="54" s="1"/>
  <c r="A40" i="54" s="1"/>
  <c r="A41" i="54" s="1"/>
  <c r="A42" i="54" s="1"/>
  <c r="A43" i="54" s="1"/>
  <c r="A44" i="54" s="1"/>
  <c r="A45" i="54" s="1"/>
  <c r="A46" i="54" s="1"/>
  <c r="A47" i="54" s="1"/>
  <c r="A48" i="54" s="1"/>
  <c r="A49" i="54" s="1"/>
  <c r="A50" i="54" s="1"/>
  <c r="A51" i="54" s="1"/>
  <c r="A52" i="54" s="1"/>
  <c r="A53" i="54" s="1"/>
  <c r="A54" i="54" s="1"/>
  <c r="A55" i="54" s="1"/>
  <c r="A56" i="54" s="1"/>
  <c r="A57" i="54" s="1"/>
  <c r="C14" i="54"/>
  <c r="C15" i="54"/>
  <c r="C16" i="54"/>
  <c r="C17" i="54"/>
  <c r="C18" i="54"/>
  <c r="C19" i="54"/>
  <c r="C20" i="54"/>
  <c r="C21" i="54"/>
  <c r="C22" i="54"/>
  <c r="C23" i="54"/>
  <c r="C24" i="54"/>
  <c r="C25" i="54"/>
  <c r="C26" i="54"/>
  <c r="C27" i="54"/>
  <c r="C28" i="54"/>
  <c r="C29" i="54"/>
  <c r="C30" i="54"/>
  <c r="C31" i="54"/>
  <c r="C32" i="54"/>
  <c r="C33" i="54"/>
  <c r="C34" i="54"/>
  <c r="C35" i="54"/>
  <c r="C36" i="54"/>
  <c r="C37" i="54"/>
  <c r="C38" i="54"/>
  <c r="C39" i="54"/>
  <c r="C40" i="54"/>
  <c r="C41" i="54"/>
  <c r="C42" i="54"/>
  <c r="C43" i="54"/>
  <c r="C44" i="54"/>
  <c r="C45" i="54"/>
  <c r="C46" i="54"/>
  <c r="C47" i="54"/>
  <c r="C48" i="54"/>
  <c r="C49" i="54"/>
  <c r="C50" i="54"/>
  <c r="C51" i="54"/>
  <c r="C52" i="54"/>
  <c r="C53" i="54"/>
  <c r="C54" i="54"/>
  <c r="C55" i="54"/>
  <c r="C56" i="54"/>
  <c r="C57" i="54"/>
  <c r="D58" i="54"/>
  <c r="E58" i="54"/>
  <c r="A4" i="53"/>
  <c r="C12" i="53"/>
  <c r="F12" i="53"/>
  <c r="I12" i="53"/>
  <c r="C13" i="53"/>
  <c r="F13" i="53"/>
  <c r="I13" i="53"/>
  <c r="C14" i="53"/>
  <c r="F14" i="53"/>
  <c r="I14" i="53"/>
  <c r="C15" i="53"/>
  <c r="F15" i="53"/>
  <c r="I15" i="53"/>
  <c r="C16" i="53"/>
  <c r="F16" i="53"/>
  <c r="I16" i="53"/>
  <c r="C17" i="53"/>
  <c r="F17" i="53"/>
  <c r="I17" i="53"/>
  <c r="C18" i="53"/>
  <c r="F18" i="53"/>
  <c r="I18" i="53"/>
  <c r="C19" i="53"/>
  <c r="F19" i="53"/>
  <c r="I19" i="53"/>
  <c r="C20" i="53"/>
  <c r="F20" i="53"/>
  <c r="I20" i="53"/>
  <c r="C21" i="53"/>
  <c r="F21" i="53"/>
  <c r="I21" i="53"/>
  <c r="C22" i="53"/>
  <c r="F22" i="53"/>
  <c r="I22" i="53"/>
  <c r="C23" i="53"/>
  <c r="F23" i="53"/>
  <c r="I23" i="53"/>
  <c r="C24" i="53"/>
  <c r="F24" i="53"/>
  <c r="I24" i="53"/>
  <c r="C25" i="53"/>
  <c r="F25" i="53"/>
  <c r="I25" i="53"/>
  <c r="C26" i="53"/>
  <c r="F26" i="53"/>
  <c r="I26" i="53"/>
  <c r="C27" i="53"/>
  <c r="F27" i="53"/>
  <c r="I27" i="53"/>
  <c r="C28" i="53"/>
  <c r="F28" i="53"/>
  <c r="I28" i="53"/>
  <c r="C29" i="53"/>
  <c r="F29" i="53"/>
  <c r="I29" i="53"/>
  <c r="C30" i="53"/>
  <c r="F30" i="53"/>
  <c r="I30" i="53"/>
  <c r="C31" i="53"/>
  <c r="F31" i="53"/>
  <c r="I31" i="53"/>
  <c r="C32" i="53"/>
  <c r="F32" i="53"/>
  <c r="I32" i="53"/>
  <c r="C33" i="53"/>
  <c r="F33" i="53"/>
  <c r="I33" i="53"/>
  <c r="C34" i="53"/>
  <c r="F34" i="53"/>
  <c r="I34" i="53"/>
  <c r="C35" i="53"/>
  <c r="F35" i="53"/>
  <c r="I35" i="53"/>
  <c r="C36" i="53"/>
  <c r="F36" i="53"/>
  <c r="I36" i="53"/>
  <c r="C37" i="53"/>
  <c r="F37" i="53"/>
  <c r="I37" i="53"/>
  <c r="C38" i="53"/>
  <c r="F38" i="53"/>
  <c r="I38" i="53"/>
  <c r="C39" i="53"/>
  <c r="F39" i="53"/>
  <c r="I39" i="53"/>
  <c r="C40" i="53"/>
  <c r="F40" i="53"/>
  <c r="I40" i="53"/>
  <c r="C41" i="53"/>
  <c r="F41" i="53"/>
  <c r="I41" i="53"/>
  <c r="C42" i="53"/>
  <c r="F42" i="53"/>
  <c r="I42" i="53"/>
  <c r="C43" i="53"/>
  <c r="F43" i="53"/>
  <c r="I43" i="53"/>
  <c r="C44" i="53"/>
  <c r="F44" i="53"/>
  <c r="I44" i="53"/>
  <c r="C45" i="53"/>
  <c r="F45" i="53"/>
  <c r="I45" i="53"/>
  <c r="C46" i="53"/>
  <c r="F46" i="53"/>
  <c r="I46" i="53"/>
  <c r="C47" i="53"/>
  <c r="F47" i="53"/>
  <c r="I47" i="53"/>
  <c r="C48" i="53"/>
  <c r="F48" i="53"/>
  <c r="I48" i="53"/>
  <c r="D49" i="53"/>
  <c r="E49" i="53"/>
  <c r="G49" i="53"/>
  <c r="H49" i="53"/>
  <c r="J49" i="53"/>
  <c r="K49" i="53"/>
  <c r="A5" i="52"/>
  <c r="A5" i="51"/>
  <c r="C60" i="51"/>
  <c r="D60" i="51"/>
  <c r="E60" i="51"/>
  <c r="F60" i="51"/>
  <c r="A5" i="50"/>
  <c r="C52" i="50"/>
  <c r="D52" i="50"/>
  <c r="E52" i="50"/>
  <c r="F52" i="50"/>
  <c r="C60" i="49"/>
  <c r="D60" i="49"/>
  <c r="E60" i="49"/>
  <c r="F60" i="49"/>
  <c r="G60" i="49"/>
  <c r="H60" i="49"/>
  <c r="I60" i="49"/>
  <c r="J60" i="49"/>
  <c r="K60" i="49"/>
  <c r="L60" i="49"/>
  <c r="C19" i="59" l="1"/>
  <c r="F49" i="53"/>
  <c r="C45" i="55"/>
  <c r="C58" i="54"/>
  <c r="C49" i="53"/>
  <c r="I49" i="53"/>
  <c r="C10" i="1"/>
  <c r="C11" i="35"/>
  <c r="J4" i="36"/>
  <c r="I4" i="7"/>
  <c r="G4" i="32"/>
  <c r="G4" i="3"/>
  <c r="G4" i="35"/>
  <c r="J12" i="36"/>
  <c r="I12" i="7"/>
  <c r="E10" i="32"/>
  <c r="F10" i="32"/>
  <c r="G10" i="32"/>
  <c r="F10" i="3"/>
  <c r="G10" i="3"/>
  <c r="E10" i="3"/>
  <c r="E11" i="35"/>
  <c r="F11" i="35"/>
  <c r="G11" i="35"/>
  <c r="E10" i="1"/>
  <c r="F10" i="1"/>
  <c r="G10" i="1"/>
</calcChain>
</file>

<file path=xl/sharedStrings.xml><?xml version="1.0" encoding="utf-8"?>
<sst xmlns="http://schemas.openxmlformats.org/spreadsheetml/2006/main" count="3418" uniqueCount="1762">
  <si>
    <t>№ строки</t>
  </si>
  <si>
    <t>Число коек, фактически развернутых</t>
  </si>
  <si>
    <t>Уведомления об осуществлении деятельности</t>
  </si>
  <si>
    <t>в сфере обязательного медицинского страхования</t>
  </si>
  <si>
    <t>Мужчины</t>
  </si>
  <si>
    <t>Женщины</t>
  </si>
  <si>
    <t>0-4</t>
  </si>
  <si>
    <t>5-17</t>
  </si>
  <si>
    <t>18-59</t>
  </si>
  <si>
    <t>с 60 лет и старше</t>
  </si>
  <si>
    <t>18-54</t>
  </si>
  <si>
    <t>с 55 лет и старше</t>
  </si>
  <si>
    <t>Руководитель медицинской организации</t>
  </si>
  <si>
    <t xml:space="preserve">УВЕДОМЛЕНИЕ </t>
  </si>
  <si>
    <t>Прошу включить</t>
  </si>
  <si>
    <t>Копия разрешения на медицинскую деятельность прилагается.</t>
  </si>
  <si>
    <t>С   условиями   осуществления   деятельности   в   сфере  обязательного медицинского страхования ознакомлен.</t>
  </si>
  <si>
    <t xml:space="preserve">   (подпись)         </t>
  </si>
  <si>
    <t>(расшифровка подписи)</t>
  </si>
  <si>
    <t>_____________</t>
  </si>
  <si>
    <t>Профиль_койки</t>
  </si>
  <si>
    <t xml:space="preserve">Государственное бюджетное учреждение здравоохранения Архангельской области "Архангельская областная клиническая больница"                                 </t>
  </si>
  <si>
    <t>№290001</t>
  </si>
  <si>
    <t>Государственное автономное учреждение здравоохранения Архангельской области "Архангельская клиническая офтальмологическая больница"</t>
  </si>
  <si>
    <t>№290002</t>
  </si>
  <si>
    <t>Государственное бюджетное учреждение здравоохранения Архангельской области "Архангельская областная детская клиническая больница имени П.Г. Выжлецова"</t>
  </si>
  <si>
    <t>№290003</t>
  </si>
  <si>
    <t xml:space="preserve">Государственное бюджетное учреждение здравоохранения Архангельской области "Архангельский клинический онкологический диспансер" </t>
  </si>
  <si>
    <t>№290005</t>
  </si>
  <si>
    <t>Государственное автономное учреждение здравоохранения Архангельской области "Архангельская областная клиническая стоматологическая поликлиника"</t>
  </si>
  <si>
    <t>№290004</t>
  </si>
  <si>
    <t>Государственное автономное учреждение здравоохранения Архангельской области "Архангельский клинический кожно-венерологический диспансер"</t>
  </si>
  <si>
    <t>№290006</t>
  </si>
  <si>
    <t>Государственное бюджетное учреждение здравоохранения Архангельской области "Архангельский центр лечебной физкультуры и спортивной медицины"</t>
  </si>
  <si>
    <t>№290014</t>
  </si>
  <si>
    <t>Государственное бюджетное учреждение здравоохранения Архангельской области "Первая городская клиническая больница имени Е.Е.Волосевич"</t>
  </si>
  <si>
    <t>№290101</t>
  </si>
  <si>
    <t>Государственное бюджетное учреждение здравоохранения Архангельской области "Архангельская городская клиническая больница № 4"</t>
  </si>
  <si>
    <t>№290102</t>
  </si>
  <si>
    <t xml:space="preserve">Государственное бюджетное учреждение здравоохранения Архангельской области "Архангельская городская клиническая больница № 6" </t>
  </si>
  <si>
    <t>№292544</t>
  </si>
  <si>
    <t>Государственное бюджетное учреждение здравоохранения Архангельской области "Архангельская городская клиническая больница № 7"</t>
  </si>
  <si>
    <t>№290104</t>
  </si>
  <si>
    <t>Государственное бюджетное учреждение здравоохранения Архангельской области "Архангельская городская клиническая поликлиника № 1"</t>
  </si>
  <si>
    <t>№290107</t>
  </si>
  <si>
    <t>Государственное бюджетное учреждение здравоохранения Архангельской области "Архангельская городская клиническая поликлиника № 2"</t>
  </si>
  <si>
    <t>№290108</t>
  </si>
  <si>
    <t>Государственное бюджетное учреждение здравоохранения Архангельской области "Архангельская городская детская поликлиника"</t>
  </si>
  <si>
    <t>№290118</t>
  </si>
  <si>
    <t>Государственное бюджетное учреждение здравоохранения Архангельской области "Архангельский клинический родильный дом им. К.Н.Самойловой"</t>
  </si>
  <si>
    <t>№290120</t>
  </si>
  <si>
    <t>Государственное автономное учреждение здравоохранения Архангельской области "Архангельская детская стоматологическая поликлиника"</t>
  </si>
  <si>
    <t>№290121</t>
  </si>
  <si>
    <t>Государственное бюджетное учреждение здравоохранения Архангельской области "Архангельская областная клиническая станция скорой медицинской помощи"</t>
  </si>
  <si>
    <t>Государственное бюджетное учреждение здравоохранения Архангельской области "Северодвинская городская больница № 1"</t>
  </si>
  <si>
    <t>Государственное бюджетное учреждение здравоохранения Архангельской области "Северодвинская городская больница № 2 скорой медицинской помощи"</t>
  </si>
  <si>
    <t>№290204</t>
  </si>
  <si>
    <t>Государственное бюджетное учреждение здравоохранения Архангельской области "Северодвинский родильный дом"</t>
  </si>
  <si>
    <t>№290207</t>
  </si>
  <si>
    <t>Государственное бюджетное учреждение здравоохранения Архангельской области "Северодвинская городская детская клиническая больница"</t>
  </si>
  <si>
    <t>№290208</t>
  </si>
  <si>
    <t>Государственное бюджетное учреждение здравоохранения Архангельской области "Северодвинская городская поликлиника "Ягры"</t>
  </si>
  <si>
    <t>№290201</t>
  </si>
  <si>
    <t>Государственное автономное учреждение здравоохранения Архангельской области "Северодвинская стоматологическая поликлиника"</t>
  </si>
  <si>
    <t>№290202</t>
  </si>
  <si>
    <t>Государственное бюджетное учреждение здравоохранения Архангельской области "Северодвинская станция скорой медицинской помощи"</t>
  </si>
  <si>
    <t>№292511</t>
  </si>
  <si>
    <t>Государственное бюджетное учреждение здравоохранения Архангельской области "Котласская центральная городская больница имени святителя Луки (В.Ф. Войно-Ясенецкого)"</t>
  </si>
  <si>
    <t>№290406</t>
  </si>
  <si>
    <t>Государственное автономное учреждение здравоохранения Архангельской области "Котласская городская стоматологическая поликлиника"</t>
  </si>
  <si>
    <t>№290402</t>
  </si>
  <si>
    <t>Государственное бюджетное учреждение здравоохранения Архангельской области "Коряжемская городская больница"</t>
  </si>
  <si>
    <t>№290501</t>
  </si>
  <si>
    <t>Государственное автономное учреждение здравоохранения Архангельской области "Коряжемская стоматологическая поликлиника"</t>
  </si>
  <si>
    <t>№290502</t>
  </si>
  <si>
    <t>Государственное бюджетное учреждение здравоохранения Архангельской области "Мирнинская центральная городская больница"</t>
  </si>
  <si>
    <t>№292501</t>
  </si>
  <si>
    <t>Государственное бюджетное учреждение здравоохранения Архангельской области "Новодвинская центральная городская больница"</t>
  </si>
  <si>
    <t>№290301</t>
  </si>
  <si>
    <t>Государственное бюджетное учреждение здравоохранения Архангельской области "Вельская центральная районная больница"</t>
  </si>
  <si>
    <t>№290701</t>
  </si>
  <si>
    <t>Государственное автономное учреждение здравоохранения Архангельской области "Вельская стоматологическая поликлиника"</t>
  </si>
  <si>
    <t>№290702</t>
  </si>
  <si>
    <t>Государственное бюджетное учреждение здравоохранения Архангельской области "Верхнетоемская центральная районная больница"</t>
  </si>
  <si>
    <t>№290801</t>
  </si>
  <si>
    <t>Государственное бюджетное учреждение здравоохранения Архангельской области "Виноградовская центральная районная больница"</t>
  </si>
  <si>
    <t>Государственное бюджетное учреждение здравоохранения Архангельской области "Ильинская центральная районная больница"</t>
  </si>
  <si>
    <t>Государственное бюджетное учреждение здравоохранения Архангельской области "Каргопольская центральная районная больница имени Н.Д.Кировой"</t>
  </si>
  <si>
    <t>№291101</t>
  </si>
  <si>
    <t>Государственное бюджетное учреждение здравоохранения Архангельской области "Карпогорская центральная районная больница"</t>
  </si>
  <si>
    <t>№291901</t>
  </si>
  <si>
    <t>Государственное бюджетное учреждение здравоохранения Архангельской области "Коношская центральная районная больница"</t>
  </si>
  <si>
    <t>№291201</t>
  </si>
  <si>
    <t>Государственное бюджетное учреждение здравоохранения Архангельской области "Красноборская центральная районная больница"</t>
  </si>
  <si>
    <t>№291401</t>
  </si>
  <si>
    <t>Государственное бюджетное учреждение здравоохранения Архангельской области "Лешуконская центральная районная больница"</t>
  </si>
  <si>
    <t>№291601</t>
  </si>
  <si>
    <t>Государственное бюджетное учреждение здравоохранения Архангельской области "Мезенская центральная районная больница"</t>
  </si>
  <si>
    <t>№291701</t>
  </si>
  <si>
    <t>Государственное бюджетное учреждение здравоохранения Архангельской области "Няндомская центральная районная больница"</t>
  </si>
  <si>
    <t>№291801</t>
  </si>
  <si>
    <t>Государственное бюджетное учреждение здравоохранения Архангельской области "Онежская центральная районная больница"</t>
  </si>
  <si>
    <t>№290601</t>
  </si>
  <si>
    <t>Государственное бюджетное учреждение здравоохранения Архангельской области "Плесецкая центральная районная больница"</t>
  </si>
  <si>
    <t>№292001</t>
  </si>
  <si>
    <t>Государственное бюджетное учреждение здравоохранения Архангельской области "Приморская центральная районная больница"</t>
  </si>
  <si>
    <t>№292101</t>
  </si>
  <si>
    <t>Государственное бюджетное учреждение здравоохранения Архангельской области "Устьянская центральная районная больница"</t>
  </si>
  <si>
    <t>№292201</t>
  </si>
  <si>
    <t>Государственное бюджетное учреждение здравоохранения Архангельской области "Холмогорская центральная районная больница"</t>
  </si>
  <si>
    <t>№292301</t>
  </si>
  <si>
    <t>Государственное бюджетное учреждение здравоохранения Архангельской области "Шенкурская центральная районная больница им. Н.Н. Приорова"</t>
  </si>
  <si>
    <t>№292401</t>
  </si>
  <si>
    <t>Государственное бюджетное учреждение здравоохранения Архангельской области "Яренская центральная районная больница"</t>
  </si>
  <si>
    <t>№291501</t>
  </si>
  <si>
    <t>Государственное бюджетное учреждение здравоохранения Архангельской области "Архангельский госпиталь для ветеранов войн"</t>
  </si>
  <si>
    <t>№292533</t>
  </si>
  <si>
    <t xml:space="preserve">Федеральное государственное бюджетное образовательное учреждение высшего образования "Северный государственный медицинский университет" Министерства здравоохранения Российской Федерации </t>
  </si>
  <si>
    <t>№290117</t>
  </si>
  <si>
    <t>Федеральное государственное бюджетное учреждение здравоохранения "Северный медицинский клинический центр имени Н.А.Семашко Федерального медико-биологического агентства"</t>
  </si>
  <si>
    <t>№290114</t>
  </si>
  <si>
    <t>Федеральное государственное бюджетное учреждение  здравоохранения "Центральная медико-санитарная часть №58 Федерального  медико-биологического агентства"</t>
  </si>
  <si>
    <t>№290205</t>
  </si>
  <si>
    <t>Негосударственное учреждение здравоохранения "Отделенческая поликлиника на станции Сольвычегодск открытого акционерного общества "Российские железные дороги"</t>
  </si>
  <si>
    <t>№290404</t>
  </si>
  <si>
    <t>Негосударственное учреждение здравоохранения "Отделенческая больница на станции Исакогорка открытого акционерного общества "Российские железные дороги"</t>
  </si>
  <si>
    <t>№290115</t>
  </si>
  <si>
    <t>Негосударственное учреждение здравоохранения "Узловая больница на станции Няндома открытого акционерного общества "Российские железные дороги"</t>
  </si>
  <si>
    <t>№291802</t>
  </si>
  <si>
    <t xml:space="preserve">Федеральное государственное казенное учреждение "1469 Военно-морской клинический госпиталь" Министерства обороны Российской Федерации </t>
  </si>
  <si>
    <t>№290015</t>
  </si>
  <si>
    <t>Федеральное казенное учреждение здравоохранения "Медико-санитарная часть Министерства внутренних дел Российской Федерации по Архангельской области"</t>
  </si>
  <si>
    <t>№290011</t>
  </si>
  <si>
    <t>№292503</t>
  </si>
  <si>
    <t>Общество с ограниченной ответственностью "ЛЕНС"</t>
  </si>
  <si>
    <t>№290123</t>
  </si>
  <si>
    <t xml:space="preserve">Общество с ограниченной ответственностью "Ваш врач"   </t>
  </si>
  <si>
    <t>№292508</t>
  </si>
  <si>
    <t>Общество с ограниченной ответственностью "Офтальмологическая Лазерная Клиника"</t>
  </si>
  <si>
    <t>№292515</t>
  </si>
  <si>
    <t xml:space="preserve">Общество с ограниченной ответственностью "Астар"      </t>
  </si>
  <si>
    <t>№292513</t>
  </si>
  <si>
    <t xml:space="preserve">Общество с ограниченной ответственностью "Центр ЭКО"  </t>
  </si>
  <si>
    <t>№292517</t>
  </si>
  <si>
    <t>Общество с ограниченной ответственностью "Центр амбулаторного гемодиализа Архангельск"</t>
  </si>
  <si>
    <t>№292516</t>
  </si>
  <si>
    <t xml:space="preserve">Закрытое акционерное общество "Никс Трейдинг"         </t>
  </si>
  <si>
    <t>№292506</t>
  </si>
  <si>
    <t>Общество с ограниченной ответственностью "МиГ"</t>
  </si>
  <si>
    <t>№292520</t>
  </si>
  <si>
    <t>Общество с ограниченной ответственностью "Лечебно-диагностический центр Международного института биологических систем - Архангельск"</t>
  </si>
  <si>
    <t>№292518</t>
  </si>
  <si>
    <t>Общество с ограниченной ответственностью "Новодвинский Медицинский Центр"</t>
  </si>
  <si>
    <t>№292521</t>
  </si>
  <si>
    <t>Общество с ограниченной ответственностью "Аурум плюс"</t>
  </si>
  <si>
    <t>№292526</t>
  </si>
  <si>
    <t>Общество с ограниченной ответственностью "Университетская клиника"</t>
  </si>
  <si>
    <t>№292527</t>
  </si>
  <si>
    <t>Общество с ограниченной ответственностью «Центр семейной медицины Пинежская районная больница № 2»</t>
  </si>
  <si>
    <t>№292528</t>
  </si>
  <si>
    <t>Общество с ограниченной ответственностью "Магнитно-резонансный томограф-диагностика"</t>
  </si>
  <si>
    <t>№292537</t>
  </si>
  <si>
    <t>Общество с ограниченной ответственностью «Зубной клуб»</t>
  </si>
  <si>
    <t>№292538</t>
  </si>
  <si>
    <t>Общество с ограниченной ответственностью "МедГрупп"</t>
  </si>
  <si>
    <t>Общество с ограниченной ответственностью «СМП «ШАНС»</t>
  </si>
  <si>
    <t>ОБЩЕСТВО С ОГРАНИЧЕННОЙ ОТВЕТСТВЕННОСТЬЮ  «ЦЕНТР ЭКО НА ВОСКРЕСЕНСКОЙ»</t>
  </si>
  <si>
    <t>Индивидуальный предприниматель Зимин Василий Вячеславович</t>
  </si>
  <si>
    <t>Общество  с ограниченной ответственностью  "ЕвроСкан"</t>
  </si>
  <si>
    <t>Общество  с ограниченной ответственностью  "НорДент"</t>
  </si>
  <si>
    <t>№292554</t>
  </si>
  <si>
    <t>Общество  с ограниченной ответственностью "Отличная медицина"</t>
  </si>
  <si>
    <t>Общество  с ограниченной ответственностью "СеверМед"</t>
  </si>
  <si>
    <t>Общество  с ограниченной ответственностью "АВА КЛИНИК"</t>
  </si>
  <si>
    <t>Государственное унитарное предприятие Архангельской области "Фармация"</t>
  </si>
  <si>
    <t>Общество с ограниченной ответственностью  "АРХИНВЕСТ" (г. Москва)</t>
  </si>
  <si>
    <t>Общество  с ограниченной ответственностью  "ЭКО центр" (г. Москва)</t>
  </si>
  <si>
    <t>Общество с ограниченной ответственностью «Ай-Клиник Северо-Запад» (г. Санкт-Петербург)</t>
  </si>
  <si>
    <t>Общество  с ограниченной ответственностью  "ФРЕЗЕНИУС  НЕФРОКЕА" (г. Москва)</t>
  </si>
  <si>
    <t>Общество с ограниченной ответственностью  "Центр инновационной эмбриологии и репродуктологии" (г. Санкт-Петербург)</t>
  </si>
  <si>
    <t>Общество с ограниченной ответственностью "Стоматологическая клиника Глобо-Стом" (г. Архангельск)</t>
  </si>
  <si>
    <t>Общество с ограниченной ответственностью "Дистанционная медицина" (г. Москва)</t>
  </si>
  <si>
    <t>Общество с ограниченной ответственностью "Евромед Клиник" (г. Санкт-Петербург)</t>
  </si>
  <si>
    <t>Общество с ограниченной ответственностью "ЭКО - Содействие" (Н. Новгород)</t>
  </si>
  <si>
    <t>Общество с ограниченной ответственностью "Консультативно-диагностический центр "Вита клиника" (г. Вологда)</t>
  </si>
  <si>
    <t>Общество с ограниченной ответственностью "Уральский клинический лечебно-реабилитационный центр" (г. Нижний Тагил)</t>
  </si>
  <si>
    <t>№ по реестру</t>
  </si>
  <si>
    <r>
      <t>Общество с ограниченной ответственностью "Медицина - Сервис"</t>
    </r>
    <r>
      <rPr>
        <sz val="11"/>
        <rFont val="Calibri"/>
        <family val="2"/>
        <charset val="204"/>
      </rPr>
      <t xml:space="preserve"> </t>
    </r>
    <r>
      <rPr>
        <sz val="9"/>
        <rFont val="Times New Roman"/>
        <family val="1"/>
        <charset val="204"/>
      </rPr>
      <t>(г. Архангельск)</t>
    </r>
  </si>
  <si>
    <r>
      <t>Общество с ограниченной ответственностью "Бель Фам"</t>
    </r>
    <r>
      <rPr>
        <sz val="11"/>
        <rFont val="Calibri"/>
        <family val="2"/>
        <charset val="204"/>
      </rPr>
      <t xml:space="preserve"> </t>
    </r>
    <r>
      <rPr>
        <sz val="9"/>
        <rFont val="Times New Roman"/>
        <family val="1"/>
        <charset val="204"/>
      </rPr>
      <t>(г. Северодвинск)</t>
    </r>
  </si>
  <si>
    <t>Наименование МО</t>
  </si>
  <si>
    <t>№292514</t>
  </si>
  <si>
    <t>№290203</t>
  </si>
  <si>
    <t>№291001</t>
  </si>
  <si>
    <t>№290901</t>
  </si>
  <si>
    <t>Федеральное казенное учреждение здравоохранения "Медико-санитарная часть № №29 Федеральной службы исполнения наказаний "</t>
  </si>
  <si>
    <t>№292540</t>
  </si>
  <si>
    <t>№292547</t>
  </si>
  <si>
    <t>№292548</t>
  </si>
  <si>
    <t>№292549</t>
  </si>
  <si>
    <t>№292551</t>
  </si>
  <si>
    <t>№292557</t>
  </si>
  <si>
    <t>№292558</t>
  </si>
  <si>
    <t>№292559</t>
  </si>
  <si>
    <t>№292560</t>
  </si>
  <si>
    <t>№292570</t>
  </si>
  <si>
    <t>№292552</t>
  </si>
  <si>
    <t>№292562</t>
  </si>
  <si>
    <t>№292556</t>
  </si>
  <si>
    <t>№292531</t>
  </si>
  <si>
    <t>№292568</t>
  </si>
  <si>
    <t>№292569</t>
  </si>
  <si>
    <t>№292571</t>
  </si>
  <si>
    <t>№292577</t>
  </si>
  <si>
    <t>№292579</t>
  </si>
  <si>
    <t>№292564</t>
  </si>
  <si>
    <t>№292563</t>
  </si>
  <si>
    <t>№292566</t>
  </si>
  <si>
    <t>№292572</t>
  </si>
  <si>
    <t>№292576</t>
  </si>
  <si>
    <t>№292573</t>
  </si>
  <si>
    <t>№292574</t>
  </si>
  <si>
    <t>Общество с ограниченной ответственностью "Городской центр семейной медицины"(г. Архангельск)</t>
  </si>
  <si>
    <t xml:space="preserve">Общество  с ограниченной ответственностью "Северодвинский центр томографии"(г. Северодвинск) </t>
  </si>
  <si>
    <t>Общество с ограниченной ответственностью "Клиника репродукции "Вита ЭКО" (г. Вологда)</t>
  </si>
  <si>
    <t>Общество с ограниченной ответственностью "Медицинский центр "Юнона"  (г. Ярославль)</t>
  </si>
  <si>
    <t>Для работы с файлом требуется разрешить макросы!</t>
  </si>
  <si>
    <r>
      <t>Excel 2003:</t>
    </r>
    <r>
      <rPr>
        <sz val="14"/>
        <color rgb="FF333333"/>
        <rFont val="Arial"/>
        <family val="2"/>
        <charset val="204"/>
      </rPr>
      <t xml:space="preserve"> Сервис- Безопасность- Уровень макросов «Низкий»</t>
    </r>
  </si>
  <si>
    <r>
      <t>Excel 2007:</t>
    </r>
    <r>
      <rPr>
        <sz val="14"/>
        <color rgb="FF333333"/>
        <rFont val="Arial"/>
        <family val="2"/>
        <charset val="204"/>
      </rPr>
      <t xml:space="preserve"> Меню- Параметры Excel- Центр управления безопасностью- Параметры центра управления безопасностью- Параметры макросов- Разрешить все макросы;</t>
    </r>
  </si>
  <si>
    <r>
      <t>Excel 2010:</t>
    </r>
    <r>
      <rPr>
        <sz val="14"/>
        <color rgb="FF333333"/>
        <rFont val="Arial"/>
        <family val="2"/>
        <charset val="204"/>
      </rPr>
      <t xml:space="preserve"> Файл- Параметры- Центр управления безопасностью- Параметры центра управления безопасностью- Параметры макросов- Разрешить все макросы.</t>
    </r>
  </si>
  <si>
    <t>* за исключением медицинских организаций, ранее не осуществляющих деятельность в сфере обязательного медицинского страхования</t>
  </si>
  <si>
    <t>М.П.</t>
  </si>
  <si>
    <t>Всего:</t>
  </si>
  <si>
    <t>Акушерство и гинекология</t>
  </si>
  <si>
    <t>Аллергология и иммунология</t>
  </si>
  <si>
    <t>Анестезиология и реаниматология</t>
  </si>
  <si>
    <t>Гастроэнтерология</t>
  </si>
  <si>
    <t>Гематология</t>
  </si>
  <si>
    <t>Гериатрия</t>
  </si>
  <si>
    <t>Дерматовенерология</t>
  </si>
  <si>
    <t>Инфекционные болезни</t>
  </si>
  <si>
    <t>Кардиология</t>
  </si>
  <si>
    <t>Колопроктология</t>
  </si>
  <si>
    <t>Медицинская реабилитация</t>
  </si>
  <si>
    <t>Неврология</t>
  </si>
  <si>
    <t>Нейрохирургия</t>
  </si>
  <si>
    <t>Неонатология</t>
  </si>
  <si>
    <t>Нефрология</t>
  </si>
  <si>
    <t>Онкология</t>
  </si>
  <si>
    <t>Оториноларингология</t>
  </si>
  <si>
    <t>Офтальмология</t>
  </si>
  <si>
    <t>Педиатрия</t>
  </si>
  <si>
    <t>Пульмонология</t>
  </si>
  <si>
    <t>Ревматология</t>
  </si>
  <si>
    <t>Сердечно-сосудистая хирургия</t>
  </si>
  <si>
    <t>Терапия</t>
  </si>
  <si>
    <t>Торакальная хирургия</t>
  </si>
  <si>
    <t>Травматология и ортопедия</t>
  </si>
  <si>
    <t>Урология</t>
  </si>
  <si>
    <t>Хирургия</t>
  </si>
  <si>
    <t>Хирургия (комбустиология)</t>
  </si>
  <si>
    <t>Челюстно-лицевая хирургия, стоматология</t>
  </si>
  <si>
    <t>Эндокринология</t>
  </si>
  <si>
    <t>1</t>
  </si>
  <si>
    <t>2</t>
  </si>
  <si>
    <t>Мощность медицинской организации (структурных подразделений), оказывающей первичную медико-санитарную помощь, в разрезе профилей и врачей-специалистов</t>
  </si>
  <si>
    <r>
      <t>4</t>
    </r>
    <r>
      <rPr>
        <sz val="11"/>
        <color theme="1"/>
        <rFont val="Calibri"/>
        <family val="2"/>
        <charset val="204"/>
        <scheme val="minor"/>
      </rPr>
      <t/>
    </r>
  </si>
  <si>
    <t>Радиология</t>
  </si>
  <si>
    <t>Ультразвуковая диагностика</t>
  </si>
  <si>
    <t>Лечебная физкультура и спортивная медицина</t>
  </si>
  <si>
    <t>Физиотерапия</t>
  </si>
  <si>
    <t>Детская хирургия</t>
  </si>
  <si>
    <t>Детская эндокринология</t>
  </si>
  <si>
    <t>Детская онкология</t>
  </si>
  <si>
    <t>Детская кардиология</t>
  </si>
  <si>
    <t>Челюстно-лицевая хирургия</t>
  </si>
  <si>
    <t>Стоматология профилактическая</t>
  </si>
  <si>
    <t>Стоматология</t>
  </si>
  <si>
    <t>Акушерское дело</t>
  </si>
  <si>
    <t>Лечебное дело</t>
  </si>
  <si>
    <t>Стоматология хирургическая</t>
  </si>
  <si>
    <t>Стоматология терапевтическая</t>
  </si>
  <si>
    <t>Стоматология детская</t>
  </si>
  <si>
    <t>Ортодонтия</t>
  </si>
  <si>
    <t>Стоматология общей практики</t>
  </si>
  <si>
    <t>Общая врачебная практика (семейная медицина)</t>
  </si>
  <si>
    <t>Количество утвержденных штатных должностей</t>
  </si>
  <si>
    <t>Количество фактически занятых штатных должностей</t>
  </si>
  <si>
    <t>Фельдшерские общепрофильные выездные бригады</t>
  </si>
  <si>
    <t>Фельдшерские общепрофильные выездные бригады с проведением системного тромболизиса</t>
  </si>
  <si>
    <t>Фельдшерские общепрофильные выездные бригады с использованием дистанционной передачи данных ЭКГ</t>
  </si>
  <si>
    <t>Фельдшерские общепрофильные выездные бригады с использованием дистанционной передачи данных ЭКГ и проведением системного тромболизиса</t>
  </si>
  <si>
    <t>Врачебные общепрофильные выездные бригады</t>
  </si>
  <si>
    <t>Врачебные общепрофильные выездные бригады с проведением системного тромболизиса</t>
  </si>
  <si>
    <t>Врачебные общепрофильные выездные бригады с использованием дистанционной передачи данных ЭКГ</t>
  </si>
  <si>
    <t>Врачебные общепрофильные выездные бригады с использованием дистанционной передачи данных ЭКГ и проведением системного тромболизиса</t>
  </si>
  <si>
    <t>Специализированные выездные бригады</t>
  </si>
  <si>
    <t>Специализированные выездные бригады с проведением системного тромболизиса</t>
  </si>
  <si>
    <t>Выездные экстренные консультативные бригады: до 100 км в пределах одного муниципального образования</t>
  </si>
  <si>
    <t>Выездные экстренные консультативные бригады: до 100 км в пределах нескольких муниципальных образований</t>
  </si>
  <si>
    <t>Выездные экстренные консультативные бригады: от 100 до 300 км</t>
  </si>
  <si>
    <t>Выездные экстренные консультативные бригады: от 300 до 600 км</t>
  </si>
  <si>
    <t>Выездные экстренные консультативные бригады: 600 и выше</t>
  </si>
  <si>
    <t>«___»_______________20__ г.</t>
  </si>
  <si>
    <t>Эндоскопия</t>
  </si>
  <si>
    <t>Функциональная диагностика</t>
  </si>
  <si>
    <t>Скорая медицинская помощь</t>
  </si>
  <si>
    <t>Мощность медицинской организации (структурных подразделений), оказывающей скорую медицинскую помощь, в разрезе профилей и врачей-специалистов</t>
  </si>
  <si>
    <t>Всего</t>
  </si>
  <si>
    <t>Анестезиология-реаниматология</t>
  </si>
  <si>
    <t>Детская урология-андрология</t>
  </si>
  <si>
    <t>Диетология</t>
  </si>
  <si>
    <t>Психотерапия</t>
  </si>
  <si>
    <t>Радиотерапия</t>
  </si>
  <si>
    <t>Сурдология-оториноларингология</t>
  </si>
  <si>
    <t>Лечебное дело (средний медперсонал)</t>
  </si>
  <si>
    <t>Акушерское дело (средний медперсонал)</t>
  </si>
  <si>
    <t>Стоматология (средний медперсонал)</t>
  </si>
  <si>
    <t>Скорая и неотложная помощь</t>
  </si>
  <si>
    <t>для беременных и рожениц (акушерское дело)</t>
  </si>
  <si>
    <t>патологии беременности (акушерское дело)</t>
  </si>
  <si>
    <t>койки сестринского ухода (акушерское дело)</t>
  </si>
  <si>
    <t>для беременных и рожениц (акушерство и гинекология)</t>
  </si>
  <si>
    <t>патологии беременности (акушерство и гинекология)</t>
  </si>
  <si>
    <t>гинекологические</t>
  </si>
  <si>
    <t>гинекологические для детей</t>
  </si>
  <si>
    <t>гинекологические для вспомогательных репродуктивных технологий (акушерство и гинекология)</t>
  </si>
  <si>
    <t>аллергологические</t>
  </si>
  <si>
    <t>реанимационные (анестезиология и реаниматология)</t>
  </si>
  <si>
    <t>реанимационные для новорожденных (анестезиология и реаниматология)</t>
  </si>
  <si>
    <t>интенсивной терапии (анестезиология и реаниматология)</t>
  </si>
  <si>
    <t>интенсивной терапии для новорожденных (анестезиология и реаниматология)</t>
  </si>
  <si>
    <t>гастроэнтерологические</t>
  </si>
  <si>
    <t>гематологические</t>
  </si>
  <si>
    <t>геронтологические</t>
  </si>
  <si>
    <t>дерматологические</t>
  </si>
  <si>
    <t>кардиологические для детей</t>
  </si>
  <si>
    <t>онкологические для детей</t>
  </si>
  <si>
    <t>уроандрологические для детей</t>
  </si>
  <si>
    <t>хирургические для детей</t>
  </si>
  <si>
    <t>эндокринологические для детей</t>
  </si>
  <si>
    <t>инфекционные</t>
  </si>
  <si>
    <t>кардиологические</t>
  </si>
  <si>
    <t>кардиологические интенсивной терапии</t>
  </si>
  <si>
    <t>кардиологические для больных с острым инфарктом миокарда</t>
  </si>
  <si>
    <t>проктологические</t>
  </si>
  <si>
    <t>реабилитационные соматические</t>
  </si>
  <si>
    <t>реабилитационные для больных с заболеваниями центральной нервной системы и органов чувств</t>
  </si>
  <si>
    <t>реабилитационные для больных с заболеваниями опорно-двигательного аппарата и периферической нервной системы</t>
  </si>
  <si>
    <t>неврологические</t>
  </si>
  <si>
    <t>неврологические для больных с острыми нарушениями мозгового кровообращения</t>
  </si>
  <si>
    <t>неврологические интенсивной терапии</t>
  </si>
  <si>
    <t>нейрохирургические</t>
  </si>
  <si>
    <t>патологии новорожденных и недоношенных детей</t>
  </si>
  <si>
    <t>для новорожденных</t>
  </si>
  <si>
    <t>нефрологические</t>
  </si>
  <si>
    <t>онкологические</t>
  </si>
  <si>
    <t>онкологические торакальные</t>
  </si>
  <si>
    <t>онкологические абдоминальные</t>
  </si>
  <si>
    <t>онкоурологические</t>
  </si>
  <si>
    <t>онкогинекологические</t>
  </si>
  <si>
    <t>онкологические опухолей головы и шеи</t>
  </si>
  <si>
    <t>онкологические опухолей костей, кожи и мягких тканей</t>
  </si>
  <si>
    <t>оториноларингологические</t>
  </si>
  <si>
    <t>оториноларингологические для кохлеарной имплантации</t>
  </si>
  <si>
    <t>офтальмологические</t>
  </si>
  <si>
    <t>педиатрические соматические</t>
  </si>
  <si>
    <t>пульмонологические</t>
  </si>
  <si>
    <t>радиологические</t>
  </si>
  <si>
    <t>ревматологические</t>
  </si>
  <si>
    <t>кардиохирургические</t>
  </si>
  <si>
    <t>сосудистой хирургии</t>
  </si>
  <si>
    <t>скорой медицинской помощи краткосрочного пребывания</t>
  </si>
  <si>
    <t>скорой медицинской помощи суточного пребывания</t>
  </si>
  <si>
    <t>стоматологические для детей</t>
  </si>
  <si>
    <t>терапевтические</t>
  </si>
  <si>
    <t>торакальной хирургии</t>
  </si>
  <si>
    <t>травматологические, ортопедические</t>
  </si>
  <si>
    <t>ортопедические</t>
  </si>
  <si>
    <t>хирургические (трансплантация костного мозга и гемопоэтических стволовых клеток)</t>
  </si>
  <si>
    <t>урологические</t>
  </si>
  <si>
    <t>гнойные хирургические</t>
  </si>
  <si>
    <t>хирургические (хирургия)</t>
  </si>
  <si>
    <t>абдоминальной хирургии</t>
  </si>
  <si>
    <t>ожоговые (хирургия (комбустиология))</t>
  </si>
  <si>
    <t>хирургические (хирургия (трансплантация органов и (или) тканей))</t>
  </si>
  <si>
    <t>челюстно-лицевой хирургии</t>
  </si>
  <si>
    <t>эндокринологические</t>
  </si>
  <si>
    <t>Врачебная (общепрофильная)</t>
  </si>
  <si>
    <t>Фельдшерская (общепрофильная)</t>
  </si>
  <si>
    <t>Специализированная (педиатрическая)</t>
  </si>
  <si>
    <t>Медицинская эвакуация, осуществляемая наземным транспортом</t>
  </si>
  <si>
    <t>Медицинская эвакуация, осуществляемая наземным транспортом (до 100 км) в пределах нескольких муниципальных образований</t>
  </si>
  <si>
    <t>Медицинская эвакуация, осуществляемая наземным транспортом (От 100 до 300 км)</t>
  </si>
  <si>
    <t>Медицинская эвакуация, осуществляемая наземным транспортом (От 300 до 600 км)</t>
  </si>
  <si>
    <t>Медицинская эвакуация, осуществляемая наземным транспортом (600 и выше)</t>
  </si>
  <si>
    <t>Медицинская эвакуация, осуществляемая наземным транспортом (до 100 км) в пределах одного муниципального образования</t>
  </si>
  <si>
    <t>Фельдшерская общепрофильная выездная бригада с проведением системного тромболизиса</t>
  </si>
  <si>
    <t>Врачебная общепрофильная выездная бригада с проведением системного тромболизиса</t>
  </si>
  <si>
    <t>Специализированная выездная бригада с проведением системного тромболизиса</t>
  </si>
  <si>
    <t>Специализированная (анестезиологическая и реанимационная)</t>
  </si>
  <si>
    <t>Наименование специальности врача (V021)</t>
  </si>
  <si>
    <t>Полное и сокращенное (при наличии) наименования медицинской организации в соответствии с выпиской из ЕГРЮЛ</t>
  </si>
  <si>
    <t>Место нахождения и адрес филиала (представительства) медицинской организации</t>
  </si>
  <si>
    <t>Сведения  о  медицинской организации для включения в реестр медицинских организаций, осуществляющих деятельность в сфере обязательного медицинского страхования</t>
  </si>
  <si>
    <t>Фамилия, имя, отчество (при наличии) индивидуального предпринимателя, осуществляющего медицинскую деятельность, в соответствии с выпиской из ЕГРИП</t>
  </si>
  <si>
    <t>Место нахождения и адрес медицинской организации</t>
  </si>
  <si>
    <t>Наименование, номер, дата выдачи и дата окончания действия лицензии на медицинскую деятельность</t>
  </si>
  <si>
    <t>Виды медицинской помощи, оказываемые в рамках территориальной программы обязательного медицинского страхования в разрезе условий оказания и профилей медицинской помощи</t>
  </si>
  <si>
    <t xml:space="preserve">Мощность коечного фонда медицинской организации в разрезе профилей
</t>
  </si>
  <si>
    <t xml:space="preserve"> Фактически выполненные за предыдущий год (по ежегодным статистическим данным медицинской организации) объемы медицинской помощи по видам и условиям в разрезе профилей, специальностей, клинико-профильных/клинико-статистических групп заболеваний (далее - КПГ/КСГ) по детскому и взрослому населению, а также объемы их финансирования по данным бухгалтерского учета медицинской организации (за исключением медицинских организаций, ранее не осуществлявших деятельность в сфере обязательного медицинского страхования)
</t>
  </si>
  <si>
    <t xml:space="preserve"> Численность застрахованных лиц, выбравших медицинскую организацию для оказания первичной медико-санитарной помощи (в разрезе половозрастных групп)
</t>
  </si>
  <si>
    <t xml:space="preserve">Предложения о планируемых к выполнению объемах медицинской помощи на плановый год по видам и условиям оказания медицинской помощи, в разрезе профилей, врачей-специалистов, количеству вызовов скорой медицинской помощи, КПГ/КСГ по детскому и взрослому населению
</t>
  </si>
  <si>
    <t xml:space="preserve"> Виды диагностических и (или) консультативных услуг для медицинских организаций, оказывающих только диагностические и (или) консультативные услуги, взрослому и детскому населению в соответствии с лицензией на осуществление медицинской деятельности и которым не может быть определен объем медицинской помощи в показателях, установленных территориальной программой
</t>
  </si>
  <si>
    <t xml:space="preserve">Предложения о планируемых к выполнению объемах диагностических и (или) консультативных услуг на плановый год взрослому и детскому населению, согласно номенклатуре медицинских услуг
</t>
  </si>
  <si>
    <t>Профиль медицинской помощи (справочник V 002)</t>
  </si>
  <si>
    <t>Вид медицинской помощи                              (справочник V 008)</t>
  </si>
  <si>
    <t>Условия оказания медицинской помощи (справочник V 006)</t>
  </si>
  <si>
    <t>Наименование профиля медицинской помощи  (V002)</t>
  </si>
  <si>
    <t>16.1</t>
  </si>
  <si>
    <t>16.2</t>
  </si>
  <si>
    <t>16.3</t>
  </si>
  <si>
    <t>16.4</t>
  </si>
  <si>
    <t>16.5</t>
  </si>
  <si>
    <t>16.6</t>
  </si>
  <si>
    <t>16.7</t>
  </si>
  <si>
    <t>15.1</t>
  </si>
  <si>
    <t>15.2</t>
  </si>
  <si>
    <t>15.3</t>
  </si>
  <si>
    <t>15.4</t>
  </si>
  <si>
    <t>15.5</t>
  </si>
  <si>
    <t>15.6</t>
  </si>
  <si>
    <t>Приложение к строке 18</t>
  </si>
  <si>
    <t>Территория обслуживания</t>
  </si>
  <si>
    <t>Приложение к строке 18 Уведомления</t>
  </si>
  <si>
    <t>Приложение к строке 20 Уведомления</t>
  </si>
  <si>
    <t>Мощность коечного фонда медицинской организации в разрезе профилей                                                                                                                                                                                                                      (круглосуточный стационар)</t>
  </si>
  <si>
    <t>Мощность коечного фонда медицинской организации в разрезе профилей                                                                                                                                                                                                                                                       (дневной стационар)</t>
  </si>
  <si>
    <t>Наименование структурного подразделения (по адресу лицензирования скорой медицинской помощи)</t>
  </si>
  <si>
    <t>Количество физических лиц</t>
  </si>
  <si>
    <t>Адрес места осуществления медицинской деятельности (в соотвествии с лицензией на осуществление медицинской деятельности)</t>
  </si>
  <si>
    <t xml:space="preserve">Виды медицинской помощи, оказываемые в рамках территориальной программы обязательного медицинского страхования в разрезе условий оказания и профилей медицинской помощи* </t>
  </si>
  <si>
    <t>Наименование структурного подразделения (согласно адресам, указанным в лицензии на осуществление медицинской деятельности)**</t>
  </si>
  <si>
    <t xml:space="preserve">Ф.И.О. руководителя, номер телефона                                                      ( с указанем кода города) </t>
  </si>
  <si>
    <t>Полное наименование</t>
  </si>
  <si>
    <t xml:space="preserve"> Сокращенное наименование (при наличии)</t>
  </si>
  <si>
    <t>Профиль койки                                                                         (в соотвествии с приказом Минздравсоцразвития от 17.05.2012 №555н (справочник V 020)</t>
  </si>
  <si>
    <t>первичная медико-санитарная помощь</t>
  </si>
  <si>
    <t>скорая, в том числе специализированная, медицинская помощь</t>
  </si>
  <si>
    <t>специализированная, в том числе высокотехнологичная, медицинская помощь</t>
  </si>
  <si>
    <t>паллиативная медицинская помощь</t>
  </si>
  <si>
    <t>первичная доврачебная медико-санитарная помощь</t>
  </si>
  <si>
    <t>первичная врачебная медико-санитарная помощь</t>
  </si>
  <si>
    <t>первичная специализированная медико-санитарная помощь</t>
  </si>
  <si>
    <t>первичная медико-санитарная помощь с применением телемедицинских технологий</t>
  </si>
  <si>
    <t>скорая специализированная медицинская помощь</t>
  </si>
  <si>
    <t>санитарно-авиационная медицинская помощь</t>
  </si>
  <si>
    <t>скорая, в том числе специализированная, медицинская помощь с применением телемедицинских технологий</t>
  </si>
  <si>
    <t>специализированная медицинская помощь</t>
  </si>
  <si>
    <t>высокотехнологичная специализированная медицинская помощь</t>
  </si>
  <si>
    <t>V008</t>
  </si>
  <si>
    <t>V006</t>
  </si>
  <si>
    <t>Стационарно</t>
  </si>
  <si>
    <t>В дневном стационаре</t>
  </si>
  <si>
    <t>Амбулаторно</t>
  </si>
  <si>
    <t>Вне медицинской организации</t>
  </si>
  <si>
    <t>V002</t>
  </si>
  <si>
    <t>хирургии (абдоминальной)</t>
  </si>
  <si>
    <t>акушерскому делу</t>
  </si>
  <si>
    <t>аллергологии и иммунологии</t>
  </si>
  <si>
    <t>анестезиологии и реаниматологии</t>
  </si>
  <si>
    <t>гастроэнтерологии</t>
  </si>
  <si>
    <t>гематологии</t>
  </si>
  <si>
    <t>гериатрии</t>
  </si>
  <si>
    <t>дерматовенерологии</t>
  </si>
  <si>
    <t>детской кардиологии</t>
  </si>
  <si>
    <t>детской онкологии</t>
  </si>
  <si>
    <t>детской урологии-андрологии</t>
  </si>
  <si>
    <t>детской хирургии</t>
  </si>
  <si>
    <t>детской эндокринологии</t>
  </si>
  <si>
    <t>диабетологии</t>
  </si>
  <si>
    <t>инфекционным болезням</t>
  </si>
  <si>
    <t>кардиологии</t>
  </si>
  <si>
    <t>колопроктологии</t>
  </si>
  <si>
    <t>лечебному делу</t>
  </si>
  <si>
    <t>неврологии</t>
  </si>
  <si>
    <t>нейрохирургии</t>
  </si>
  <si>
    <t>неонатологии</t>
  </si>
  <si>
    <t>нефрологии</t>
  </si>
  <si>
    <t>общей врачебной практике (семейной медицине)</t>
  </si>
  <si>
    <t>общей практике</t>
  </si>
  <si>
    <t>онкологии</t>
  </si>
  <si>
    <t>ортодонтии</t>
  </si>
  <si>
    <t>офтальмологии</t>
  </si>
  <si>
    <t>педиатрии</t>
  </si>
  <si>
    <t>пульмонологии</t>
  </si>
  <si>
    <t>радиологии</t>
  </si>
  <si>
    <t>ревматологии</t>
  </si>
  <si>
    <t>сердечно-сосудистой хирургии</t>
  </si>
  <si>
    <t>скорой медицинской помощи</t>
  </si>
  <si>
    <t>стоматологии</t>
  </si>
  <si>
    <t>стоматологии детской</t>
  </si>
  <si>
    <t>стоматологии профилактической</t>
  </si>
  <si>
    <t>стоматологии терапевтической</t>
  </si>
  <si>
    <t>стоматологии хирургической</t>
  </si>
  <si>
    <t>сурдологии-оториноларингологии</t>
  </si>
  <si>
    <t>терапии</t>
  </si>
  <si>
    <t>травматологии и ортопедии</t>
  </si>
  <si>
    <t>урологии</t>
  </si>
  <si>
    <t>физиотерапии</t>
  </si>
  <si>
    <t>функциональной диагностике</t>
  </si>
  <si>
    <t>хирургии</t>
  </si>
  <si>
    <t>хирургии (комбустиологии)</t>
  </si>
  <si>
    <t>эндокринологии</t>
  </si>
  <si>
    <t>акушерству и гинекологии (использованию вспомогательных репродуктивных технологий)</t>
  </si>
  <si>
    <t>медицинской реабилитации</t>
  </si>
  <si>
    <t>неотложной медицинской помощи</t>
  </si>
  <si>
    <t>оториноларингологии (за исключением кохлеарной имплантации)</t>
  </si>
  <si>
    <t>радиотерапии</t>
  </si>
  <si>
    <t>рентгенэндоваскулярной диагностике и лечению</t>
  </si>
  <si>
    <t>стоматологии общей практики</t>
  </si>
  <si>
    <t>акушерству и гинекологии (за исключением использования вспомогательных репродуктивных технологий и искусственного прерывания беременности)</t>
  </si>
  <si>
    <t>V020</t>
  </si>
  <si>
    <t>для беременных и рожениц</t>
  </si>
  <si>
    <t>реанимационные</t>
  </si>
  <si>
    <t xml:space="preserve">кардиологические </t>
  </si>
  <si>
    <t xml:space="preserve">реабилитационные соматические </t>
  </si>
  <si>
    <t xml:space="preserve">патологии новорожденных и недоношенных детей </t>
  </si>
  <si>
    <t xml:space="preserve">онкологические </t>
  </si>
  <si>
    <t xml:space="preserve">оториноларингологические </t>
  </si>
  <si>
    <t xml:space="preserve">кардиохирургические </t>
  </si>
  <si>
    <t xml:space="preserve">скорой медицинской помощи краткосрочного пребывания </t>
  </si>
  <si>
    <t>травматологические</t>
  </si>
  <si>
    <t>хирургические</t>
  </si>
  <si>
    <t>ожоговые</t>
  </si>
  <si>
    <t>V021</t>
  </si>
  <si>
    <t>Клиническая лабораторная диагностика</t>
  </si>
  <si>
    <t>Рентгенология</t>
  </si>
  <si>
    <t>Рентгенэндоваскулярные диагностика и лечение</t>
  </si>
  <si>
    <t>Рефлексотерапия</t>
  </si>
  <si>
    <t>Трансфузиология</t>
  </si>
  <si>
    <t>КСГ ДС 2018</t>
  </si>
  <si>
    <t>КСГ ДС 2019</t>
  </si>
  <si>
    <t>КСГ КС 2018</t>
  </si>
  <si>
    <t>КСГ КС 2019</t>
  </si>
  <si>
    <t>Осложнения беременности, родов, послеродового периода</t>
  </si>
  <si>
    <t>Болезни женских половых органов</t>
  </si>
  <si>
    <t>Операции на женских половых органах (уровень 1)</t>
  </si>
  <si>
    <t>Операции на женских половых органах (уровень 2)</t>
  </si>
  <si>
    <t>Экстракорпоральное оплодотворение</t>
  </si>
  <si>
    <t>Искусственное прерывание беременности (аборт)</t>
  </si>
  <si>
    <t>Аборт медикаментозный</t>
  </si>
  <si>
    <t>Нарушения с вовлечением иммунного механизма</t>
  </si>
  <si>
    <t>Болезни органов пищеварения, взрослые</t>
  </si>
  <si>
    <t>Болезни крови (уровень 1)</t>
  </si>
  <si>
    <t>Болезни крови (уровень 2)</t>
  </si>
  <si>
    <t>Дерматозы</t>
  </si>
  <si>
    <t>Болезни системы кровообращения, дети</t>
  </si>
  <si>
    <t>Лекарственная терапия при остром лейкозе, дети</t>
  </si>
  <si>
    <t>Лекарственная терапия при других злокачественных новообразованиях лимфоидной и кроветворной тканей, дети</t>
  </si>
  <si>
    <t>Лекарственная терапия при злокачественных новообразованиях других локализаций (кроме лимфоидной и кроветворной тканей), дети</t>
  </si>
  <si>
    <t>Операции на мужских половых органах, дети</t>
  </si>
  <si>
    <t>Операции на почке и мочевыделительной системе, дети</t>
  </si>
  <si>
    <t>Операции по поводу грыж, дети</t>
  </si>
  <si>
    <t>Сахарный диабет, дети</t>
  </si>
  <si>
    <t>Другие болезни эндокринной системы, дети</t>
  </si>
  <si>
    <t>Вирусный гепатит B хронический, лекарственная терапия</t>
  </si>
  <si>
    <t>Вирусный гепатит C хронический, лекарственная терапия при инфицировании вирусом генотипа 2, 3</t>
  </si>
  <si>
    <t>Вирусный гепатит C хронический на стадии цирроза печени, лекарственная терапия при инфицировании вирусом генотипа 2, 3</t>
  </si>
  <si>
    <t>Вирусный гепатит С хронический, лекарственная терапия при инфицировании вирусом генотипа 1, 4 (уровень 1)</t>
  </si>
  <si>
    <t>Вирусный гепатит С хронический, лекарственная терапия при инфицировании вирусом генотипа 1, 4 (уровень 2)</t>
  </si>
  <si>
    <t>Другие вирусные гепатиты</t>
  </si>
  <si>
    <t>Инфекционные и паразитарные болезни, взрослые</t>
  </si>
  <si>
    <t>Инфекционные и паразитарные болезни, дети</t>
  </si>
  <si>
    <t>Респираторные инфекции верхних дыхательных путей, взрослые</t>
  </si>
  <si>
    <t>Респираторные инфекции верхних дыхательных путей, дети</t>
  </si>
  <si>
    <t>Болезни системы кровообращения, взрослые</t>
  </si>
  <si>
    <t>Болезни системы кровообращения с применением инвазивных методов</t>
  </si>
  <si>
    <t>Лечение наследственных атерогенных нарушений липидного обмена с применением методов афереза (липидная фильтрация, афинная и иммуносорбция липопротеидов) в случае отсутствия эффективности базисной терапии</t>
  </si>
  <si>
    <t>Операции на кишечнике и анальной области (уровень 1)</t>
  </si>
  <si>
    <t>Операции на кишечнике и анальной области (уровень 2)</t>
  </si>
  <si>
    <t>Болезни нервной системы, хромосомные аномалии</t>
  </si>
  <si>
    <t>Неврологические заболевания, лечение с применением ботулотоксина</t>
  </si>
  <si>
    <t>Болезни и травмы позвоночника, спинного мозга, последствия внутричерепной травмы, сотрясение головного мозга</t>
  </si>
  <si>
    <t>Операции на периферической нервной системе</t>
  </si>
  <si>
    <t>Нарушения, возникшие в перинатальном периоде</t>
  </si>
  <si>
    <t>Гломерулярные болезни, почечная недостаточность (без диализа)</t>
  </si>
  <si>
    <t>Лекарственная терапия у пациентов, получающих диализ</t>
  </si>
  <si>
    <t>Формирование, имплантация, удаление, смена доступа для диализа</t>
  </si>
  <si>
    <t>Другие болезни почек</t>
  </si>
  <si>
    <t>Лучевая терапия (уровень 1)</t>
  </si>
  <si>
    <t>Лучевая терапия (уровень 2)</t>
  </si>
  <si>
    <t>Лучевая терапия (уровень 3)</t>
  </si>
  <si>
    <t>Операции при злокачественных новообразованиях кожи (уровень 1)</t>
  </si>
  <si>
    <t>Операции при злокачественных новообразованиях кожи (уровень 2)</t>
  </si>
  <si>
    <t>Злокачественное новообразование без специального противоопухолевого лечения</t>
  </si>
  <si>
    <t>Лекарственная терапия при остром лейкозе, взрослые</t>
  </si>
  <si>
    <t>Лекарственная терапия при других злокачественных новообразованиях лимфоидной и кроветворной тканей, взрослые</t>
  </si>
  <si>
    <t>Лекарственная терапия при злокачественных новообразованиях (кроме лимфоидной и кроветворной тканей), взрослые (уровень 1)</t>
  </si>
  <si>
    <t>Лекарственная терапия при злокачественных новообразованиях (кроме лимфоидной и кроветворной тканей), взрослые (уровень 2)</t>
  </si>
  <si>
    <t>Лекарственная терапия при злокачественных новообразованиях (кроме лимфоидной и кроветворной тканей), взрослые (уровень 3)</t>
  </si>
  <si>
    <t>Лекарственная терапия при злокачественных новообразованиях (кроме лимфоидной и кроветворной тканей), взрослые (уровень 4)</t>
  </si>
  <si>
    <t>Лекарственная терапия при злокачественных новообразованиях (кроме лимфоидной и кроветворной тканей), взрослые (уровень 5)</t>
  </si>
  <si>
    <t>Лекарственная терапия при злокачественных новообразованиях (кроме лимфоидной и кроветворной тканей), взрослые (уровень 6)</t>
  </si>
  <si>
    <t>Лекарственная терапия при злокачественных новообразованиях (кроме лимфоидной и кроветворной тканей), взрослые (уровень 7)</t>
  </si>
  <si>
    <t>Лекарственная терапия при злокачественных новообразованиях (кроме лимфоидной и кроветворной тканей), взрослые (уровень 8)</t>
  </si>
  <si>
    <t>Лекарственная терапия при доброкачественных заболеваниях крови и пузырном заносе</t>
  </si>
  <si>
    <t>Лекарственная терапия злокачественных новообразований лимфоидной и кроветворной тканей с применением моноклональных антител, ингибиторов протеинкиназы</t>
  </si>
  <si>
    <t>Болезни уха, горла, носа</t>
  </si>
  <si>
    <t>Операции на органе слуха, придаточных пазухах носа и верхних дыхательных путях (уровень 1)</t>
  </si>
  <si>
    <t>Операции на органе слуха, придаточных пазухах носа и верхних дыхательных путях (уровень 2)</t>
  </si>
  <si>
    <t>Операции на органе слуха, придаточных пазухах носа и верхних дыхательных путях (уровень 3)</t>
  </si>
  <si>
    <t>Операции на органе слуха, придаточных пазухах носа и верхних дыхательных путях (уровень 4)</t>
  </si>
  <si>
    <t>Замена речевого процессора</t>
  </si>
  <si>
    <t>Болезни и травмы глаза</t>
  </si>
  <si>
    <t>Операции на органе зрения (уровень 1)</t>
  </si>
  <si>
    <t>Операции на органе зрения (уровень 2)</t>
  </si>
  <si>
    <t>Операции на органе зрения (уровень 3)</t>
  </si>
  <si>
    <t>Операции на органе зрения (уровень 4)</t>
  </si>
  <si>
    <t>Операции на органе зрения (уровень 5)</t>
  </si>
  <si>
    <t>Системные поражения соединительной ткани, артропатии, спондилопатии, дети</t>
  </si>
  <si>
    <t>Болезни органов пищеварения, дети</t>
  </si>
  <si>
    <t>Болезни органов дыхания</t>
  </si>
  <si>
    <t>Системные поражения соединительной ткани, артропатии, спондилопатии, взрослые</t>
  </si>
  <si>
    <t>Диагностическое обследование при болезнях системы кровообращения</t>
  </si>
  <si>
    <t>Операции на сосудах (уровень 1)</t>
  </si>
  <si>
    <t>Операции на сосудах (уровень 2)</t>
  </si>
  <si>
    <t>Болезни полости рта, слюнных желез и челюстей, врожденные аномалии лица и шеи, дети</t>
  </si>
  <si>
    <t>Отравления и другие воздействия внешних причин</t>
  </si>
  <si>
    <t>Операции на нижних дыхательных путях и легочной ткани, органах средостения</t>
  </si>
  <si>
    <t>Операции на костно-мышечной системе и суставах (уровень 1)</t>
  </si>
  <si>
    <t>Операции на костно-мышечной системе и суставах (уровень 2)</t>
  </si>
  <si>
    <t>Операции на костно-мышечной системе и суставах (уровень 3)</t>
  </si>
  <si>
    <t>Заболевания опорно-двигательного аппарата, травмы, болезни мягких тканей</t>
  </si>
  <si>
    <t>Болезни, врожденные аномалии, повреждения мочевой системы и мужских половых органов</t>
  </si>
  <si>
    <t>Операции на мужских половых органах, взрослые (уровень 1)</t>
  </si>
  <si>
    <t>Операции на мужских половых органах, взрослые (уровень 2)</t>
  </si>
  <si>
    <t>Операции на почке и мочевыделительной системе, взрослые (уровень 1)</t>
  </si>
  <si>
    <t>Операции на почке и мочевыделительной системе, взрослые (уровень 2)</t>
  </si>
  <si>
    <t>Операции на почке и мочевыделительной системе, взрослые (уровень 3)</t>
  </si>
  <si>
    <t>Болезни, новообразования молочной железы</t>
  </si>
  <si>
    <t>Операции на коже, подкожной клетчатке, придатках кожи (уровень 1)</t>
  </si>
  <si>
    <t>Операции на коже, подкожной клетчатке, придатках кожи (уровень 2)</t>
  </si>
  <si>
    <t>Операции на коже, подкожной клетчатке, придатках кожи (уровень 3)</t>
  </si>
  <si>
    <t>Операции на органах кроветворения и иммунной системы</t>
  </si>
  <si>
    <t>Операции на молочной железе</t>
  </si>
  <si>
    <t>Операции на пищеводе, желудке, двенадцатиперстной кишке (уровень 1)</t>
  </si>
  <si>
    <t>Операции на пищеводе, желудке, двенадцатиперстной кишке (уровень 2)</t>
  </si>
  <si>
    <t>Операции по поводу грыж, взрослые (уровень 1)</t>
  </si>
  <si>
    <t>Операции по поводу грыж, взрослые (уровень 2)</t>
  </si>
  <si>
    <t>Операции по поводу грыж, взрослые (уровень 3)</t>
  </si>
  <si>
    <t>Операции на желчном пузыре и желчевыводящих путях</t>
  </si>
  <si>
    <t>Другие операции на органах брюшной полости (уровень 1)</t>
  </si>
  <si>
    <t>Другие операции на органах брюшной полости (уровень 2)</t>
  </si>
  <si>
    <t>Ожоги и отморожения</t>
  </si>
  <si>
    <t>Болезни полости рта, слюнных желез и челюстей, врожденные аномалии лица и шеи, взрослые</t>
  </si>
  <si>
    <t>Операции на органах полости рта (уровень 1)</t>
  </si>
  <si>
    <t>Операции на органах полости рта (уровень 2)</t>
  </si>
  <si>
    <t>Сахарный диабет, взрослые</t>
  </si>
  <si>
    <t>Другие болезни эндокринной системы, новообразования эндокринных желез доброкачественные, in situ, неопределенного и неизвестного характера, расстройства питания, другие нарушения обмена веществ</t>
  </si>
  <si>
    <t>Кистозный фиброз</t>
  </si>
  <si>
    <t>Лечение кистозного фиброза с применением ингаляционной антибактериальной терапии</t>
  </si>
  <si>
    <t>Комплексное лечение с применением препаратов иммуноглобулина</t>
  </si>
  <si>
    <t>Факторы, влияющие на состояние здоровья населения и обращения в учреждения здравоохранения</t>
  </si>
  <si>
    <t>Госпитализация в дневной стационар в диагностических целях с постановкой диагноза туберкулеза, ВИЧ-инфекции, психического заболевания</t>
  </si>
  <si>
    <t>Лечение с применением генно-инженерных биологических препаратов</t>
  </si>
  <si>
    <t>Отторжение, отмирание трансплантата органов и тканей</t>
  </si>
  <si>
    <t>Медицинская реабилитация пациентов с заболеваниями центральной нервной системы (2 балла по ШРМ)</t>
  </si>
  <si>
    <t>Медицинская реабилитация пациентов с заболеваниями центральной нервной системы (3 балла по ШРМ)</t>
  </si>
  <si>
    <t>Медицинская реабилитация пациентов с заболеваниями опорно-двигательного аппарата и периферической нервной системы (2 балла по ШРМ)</t>
  </si>
  <si>
    <t>Медицинская реабилитация пациентов с заболеваниями опорно-двигательного аппарата и периферической нервной системы (3 балла по ШРМ)</t>
  </si>
  <si>
    <t>Медицинская кардиореабилитация (2 балла по ШРМ)</t>
  </si>
  <si>
    <t>Медицинская кардиореабилитация (3 балла по ШРМ)</t>
  </si>
  <si>
    <t>Медицинская реабилитация при других соматических заболеваниях (2 балла по ШРМ)</t>
  </si>
  <si>
    <t>Медицинская реабилитация при других соматических заболеваниях (3 балла по ШРМ)</t>
  </si>
  <si>
    <t>Медицинская реабилитация детей, перенесших заболевания перинатального периода</t>
  </si>
  <si>
    <t>Медицинская реабилитация детей с нарушениями слуха без замены речевого процессора системы кохлеарной имплантации</t>
  </si>
  <si>
    <t>Медицинская реабилитация детей с поражениями центральной нервной системы</t>
  </si>
  <si>
    <t>Вирусный гепатит C хронический, лекарственная терапия (уровень 1)</t>
  </si>
  <si>
    <t>Вирусный гепатит C хронический, лекарственная терапия (уровень 2)</t>
  </si>
  <si>
    <t>Вирусный гепатит C хронический, лекарственная терапия (уровень 3)</t>
  </si>
  <si>
    <t>Неврологические заболевания, лечение с применением ботулотоксина (уровень 1)</t>
  </si>
  <si>
    <t>Неврологические заболевания, лечение с применением ботулотоксина (уровень 2)</t>
  </si>
  <si>
    <t>Лучевая терапия (уровень 4)</t>
  </si>
  <si>
    <t>Лучевая терапия (уровень 5)</t>
  </si>
  <si>
    <t>Лучевая терапия (уровень 6)</t>
  </si>
  <si>
    <t>Лучевая терапия (уровень 7)</t>
  </si>
  <si>
    <t>Лучевая терапия (уровень 8)</t>
  </si>
  <si>
    <t>Лучевая терапия (уровень 9)</t>
  </si>
  <si>
    <t>Лучевая терапия (уровень 10)</t>
  </si>
  <si>
    <t>Лучевая терапия в сочетании с лекарственной терапией (уровень 1)</t>
  </si>
  <si>
    <t>Лучевая терапия в сочетании с лекарственной терапией (уровень 2)</t>
  </si>
  <si>
    <t>Лучевая терапия в сочетании с лекарственной терапией (уровень 3)</t>
  </si>
  <si>
    <t>Лучевая терапия в сочетании с лекарственной терапией (уровень 4)</t>
  </si>
  <si>
    <t>Лучевая терапия в сочетании с лекарственной терапией (уровень 5)</t>
  </si>
  <si>
    <t>Лекарственная терапия при злокачественных новообразованиях (кроме лимфоидной и кроветворной тканей), взрослые (уровень 9)</t>
  </si>
  <si>
    <t>Лекарственная терапия при злокачественных новообразованиях (кроме лимфоидной и кроветворной тканей), взрослые (уровень 10)</t>
  </si>
  <si>
    <t>Установка, замена порт системы (катетера) для лекарственной терапии злокачественных новообразований (кроме лимфоидной и кроветворной тканей)</t>
  </si>
  <si>
    <t>Госпитализация в диагностических целях с постановкой/ подтверждением диагноза злокачественного новообразования с использованием ПЭТ КТ</t>
  </si>
  <si>
    <t>Лечение с применением генно-инженерных биологических препаратов и селективных иммунодепрессантов</t>
  </si>
  <si>
    <t>Медицинская реабилитация детей после хирургической коррекции врожденных пороков развития органов и систем</t>
  </si>
  <si>
    <t>Беременность без патологии, дородовая госпитализация в отделение сестринского ухода</t>
  </si>
  <si>
    <t>Осложнения, связанные с беременностью</t>
  </si>
  <si>
    <t>Беременность, закончившаяся абортивным исходом</t>
  </si>
  <si>
    <t>Родоразрешение</t>
  </si>
  <si>
    <t>Кесарево сечение</t>
  </si>
  <si>
    <t>Осложнения послеродового периода</t>
  </si>
  <si>
    <t>Послеродовой сепсис</t>
  </si>
  <si>
    <t>Воспалительные болезни женских половых органов</t>
  </si>
  <si>
    <t>Доброкачественные новообразования, новообразования in situ, неопределенного и неизвестного характера женских половых органов</t>
  </si>
  <si>
    <t>Другие болезни, врожденные аномалии, повреждения женских половых органов</t>
  </si>
  <si>
    <t>Операции на женских половых органах (уровень 3)</t>
  </si>
  <si>
    <t>Операции на женских половых органах (уровень 4)</t>
  </si>
  <si>
    <t>Ангионевротический отек, анафилактический шок</t>
  </si>
  <si>
    <t>Язва желудка и двенадцатиперстной кишки</t>
  </si>
  <si>
    <t>Воспалительные заболевания кишечника</t>
  </si>
  <si>
    <t>Болезни печени, невирусные (уровень 1)</t>
  </si>
  <si>
    <t>Болезни печени, невирусные (уровень 2)</t>
  </si>
  <si>
    <t>Болезни поджелудочной железы</t>
  </si>
  <si>
    <t>Панкреатит с синдромом органной дисфункции</t>
  </si>
  <si>
    <t>Анемии (уровень 1)</t>
  </si>
  <si>
    <t>Анемии (уровень 2)</t>
  </si>
  <si>
    <t>Нарушения свертываемости крови</t>
  </si>
  <si>
    <t>Другие болезни крови и кроветворных органов (уровень 1)</t>
  </si>
  <si>
    <t>Другие болезни крови и кроветворных органов (уровень 2)</t>
  </si>
  <si>
    <t>Редкие и тяжелые дерматозы</t>
  </si>
  <si>
    <t>Среднетяжелые дерматозы</t>
  </si>
  <si>
    <t>Легкие дерматозы</t>
  </si>
  <si>
    <t>Врожденные аномалии сердечно-сосудистой системы, дети</t>
  </si>
  <si>
    <t>Операции на мужских половых органах, дети (уровень 1)</t>
  </si>
  <si>
    <t>Операции на мужских половых органах, дети (уровень 2)</t>
  </si>
  <si>
    <t>Операции на мужских половых органах, дети (уровень 3)</t>
  </si>
  <si>
    <t>Операции на мужских половых органах, дети (уровень 4)</t>
  </si>
  <si>
    <t>Операции на почке и мочевыделительной системе, дети (уровень 1)</t>
  </si>
  <si>
    <t>Операции на почке и мочевыделительной системе, дети (уровень 2)</t>
  </si>
  <si>
    <t>Операции на почке и мочевыделительной системе, дети (уровень 3)</t>
  </si>
  <si>
    <t>Операции на почке и мочевыделительной системе, дети (уровень 4)</t>
  </si>
  <si>
    <t>Операции на почке и мочевыделительной системе, дети (уровень 5)</t>
  </si>
  <si>
    <t>Операции на почке и мочевыделительной системе, дети (уровень 6)</t>
  </si>
  <si>
    <t>Детская хирургия (уровень 1)</t>
  </si>
  <si>
    <t>Детская хирургия (уровень 2)</t>
  </si>
  <si>
    <t>Аппендэктомия, дети (уровень 1)</t>
  </si>
  <si>
    <t>Аппендэктомия, дети (уровень 2)</t>
  </si>
  <si>
    <t>Операции по поводу грыж, дети (уровень 1)</t>
  </si>
  <si>
    <t>Операции по поводу грыж, дети (уровень 2)</t>
  </si>
  <si>
    <t>Операции по поводу грыж, дети (уровень 3)</t>
  </si>
  <si>
    <t>Заболевания гипофиза, дети</t>
  </si>
  <si>
    <t>Другие болезни эндокринной системы, дети (уровень 1)</t>
  </si>
  <si>
    <t>Другие болезни эндокринной системы, дети (уровень 2)</t>
  </si>
  <si>
    <t>Кишечные инфекции, взрослые</t>
  </si>
  <si>
    <t>Кишечные инфекции, дети</t>
  </si>
  <si>
    <t>Вирусный гепатит острый</t>
  </si>
  <si>
    <t>Вирусный гепатит хронический</t>
  </si>
  <si>
    <t>Сепсис, взрослые</t>
  </si>
  <si>
    <t>Сепсис, дети</t>
  </si>
  <si>
    <t>Сепсис с синдромом органной дисфункции</t>
  </si>
  <si>
    <t>Другие инфекционные и паразитарные болезни, взрослые</t>
  </si>
  <si>
    <t>Другие инфекционные и паразитарные болезни, дети</t>
  </si>
  <si>
    <t>Респираторные инфекции верхних дыхательных путей с осложнениями, взрослые</t>
  </si>
  <si>
    <t>Грипп, вирус гриппа идентифицирован</t>
  </si>
  <si>
    <t>Клещевой энцефалит</t>
  </si>
  <si>
    <t>Нестабильная стенокардия, инфаркт миокарда, легочная эмболия (уровень 1)</t>
  </si>
  <si>
    <t>Нестабильная стенокардия, инфаркт миокарда, легочная эмболия (уровень 2)</t>
  </si>
  <si>
    <t xml:space="preserve"> Инфаркт миокарда, легочная эмболия, лечение с применением тромболитической терапии </t>
  </si>
  <si>
    <t>Нарушения ритма и проводимости (уровень 1)</t>
  </si>
  <si>
    <t>Нарушения ритма и проводимости (уровень 2)</t>
  </si>
  <si>
    <t>Эндокардит, миокардит, перикардит, кардиомиопатии (уровень 1)</t>
  </si>
  <si>
    <t>Эндокардит, миокардит, перикардит, кардиомиопатии (уровень 2)</t>
  </si>
  <si>
    <t>Операции на кишечнике и анальной области (уровень 3)</t>
  </si>
  <si>
    <t>Воспалительные заболевания ЦНС, взрослые</t>
  </si>
  <si>
    <t>Воспалительные заболевания ЦНС, дети</t>
  </si>
  <si>
    <t>Дегенеративные болезни нервной системы</t>
  </si>
  <si>
    <t>Демиелинизирующие болезни нервной системы</t>
  </si>
  <si>
    <t>Эпилепсия, судороги (уровень 1)</t>
  </si>
  <si>
    <t>Эпилепсия, судороги (уровень 2)</t>
  </si>
  <si>
    <t>Расстройства периферической нервной системы</t>
  </si>
  <si>
    <t>Другие нарушения нервной системы (уровень 1)</t>
  </si>
  <si>
    <t>Другие нарушения нервной системы (уровень 2)</t>
  </si>
  <si>
    <t>Транзиторные ишемические приступы, сосудистые мозговые синдромы</t>
  </si>
  <si>
    <t>Кровоизлияние в мозг</t>
  </si>
  <si>
    <t>Инфаркт мозга (уровень 1)</t>
  </si>
  <si>
    <t>Инфаркт мозга (уровень 2)</t>
  </si>
  <si>
    <t>Инфаркт мозга (уровень 3)</t>
  </si>
  <si>
    <t>Другие цереброваскулярные болезни</t>
  </si>
  <si>
    <t>Паралитические синдромы, травма спинного мозга (уровень 1)</t>
  </si>
  <si>
    <t>Паралитические синдромы, травма спинного мозга (уровень 2)</t>
  </si>
  <si>
    <t>Дорсопатии, спондилопатии, остеопатии</t>
  </si>
  <si>
    <t>Травмы позвоночника</t>
  </si>
  <si>
    <t>Сотрясение головного мозга</t>
  </si>
  <si>
    <t>Переломы черепа, внутричерепная травма</t>
  </si>
  <si>
    <t>Операции на центральной нервной системе и головном мозге (уровень 1)</t>
  </si>
  <si>
    <t>Операции на центральной нервной системе и головном мозге (уровень 2)</t>
  </si>
  <si>
    <t>Операции на периферической нервной системе (уровень 1)</t>
  </si>
  <si>
    <t>Операции на периферической нервной системе (уровень 2)</t>
  </si>
  <si>
    <t>Операции на периферической нервной системе (уровень 3)</t>
  </si>
  <si>
    <t>Доброкачественные новообразования нервной системы</t>
  </si>
  <si>
    <t>Малая масса тела при рождении, недоношенность</t>
  </si>
  <si>
    <t>Крайне малая масса тела при рождении, крайняя незрелость</t>
  </si>
  <si>
    <t>Лечение новорожденных с тяжелой патологией с применением аппаратных методов поддержки или замещения витальных функций</t>
  </si>
  <si>
    <t>Геморрагические и гемолитические нарушения у новорожденных</t>
  </si>
  <si>
    <t>Другие нарушения, возникшие в перинатальном периоде (уровень 1)</t>
  </si>
  <si>
    <t>Другие нарушения, возникшие в перинатальном периоде (уровень 2)</t>
  </si>
  <si>
    <t>Другие нарушения, возникшие в перинатальном периоде (уровень 3)</t>
  </si>
  <si>
    <t>Почечная недостаточность</t>
  </si>
  <si>
    <t>Формирование, имплантация, реконструкция, удаление, смена доступа для диализа</t>
  </si>
  <si>
    <t>Гломерулярные болезни</t>
  </si>
  <si>
    <t>Операции на женских половых органах при злокачественных новообразованиях (уровень 1)</t>
  </si>
  <si>
    <t>Операции на женских половых органах при злокачественных новообразованиях (уровень 2)</t>
  </si>
  <si>
    <t>Операции на женских половых органах при злокачественных новообразованиях (уровень 3)</t>
  </si>
  <si>
    <t>Операции на кишечнике и анальной области при злокачественных новообразованиях (уровень 1)</t>
  </si>
  <si>
    <t>Операции на кишечнике и анальной области при злокачественных новообразованиях (уровень 2)</t>
  </si>
  <si>
    <t>Операции при злокачественных новообразованиях почки и мочевыделительной системы (уровень 1)</t>
  </si>
  <si>
    <t>Операции при злокачественных новообразованиях почки и мочевыделительной системы (уровень 2)</t>
  </si>
  <si>
    <t>Операции при злокачественных новообразованиях почки и мочевыделительной системы (уровень 3)</t>
  </si>
  <si>
    <t>Операции при злокачественных новообразованиях кожи (уровень 3)</t>
  </si>
  <si>
    <t>Операции при злокачественном новообразовании щитовидной железы (уровень 1)</t>
  </si>
  <si>
    <t>Операции при злокачественном новообразовании щитовидной железы (уровень 2)</t>
  </si>
  <si>
    <t>Мастэктомия, другие операции при злокачественном новообразовании молочной железы (уровень 1)</t>
  </si>
  <si>
    <t>Мастэктомия, другие операции при злокачественном новообразовании молочной железы (уровень 2)</t>
  </si>
  <si>
    <t>Операции при злокачественном новообразовании желчного пузыря, желчных протоков (уровень 1)</t>
  </si>
  <si>
    <t>Операции при злокачественном новообразовании желчного пузыря, желчных протоков (уровень 2)</t>
  </si>
  <si>
    <t>Операции при злокачественном новообразовании пищевода, желудка (уровень 1)</t>
  </si>
  <si>
    <t>Операции при злокачественном новообразовании пищевода, желудка (уровень 2)</t>
  </si>
  <si>
    <t>Операции при злокачественном новообразовании пищевода, желудка (уровень 3)</t>
  </si>
  <si>
    <t>Другие операции при злокачественном новообразовании брюшной полости</t>
  </si>
  <si>
    <t>Операции на органе слуха, придаточных пазухах носа и верхних дыхательных путях при злокачественных новообразованиях</t>
  </si>
  <si>
    <t>Операции на нижних дыхательных путях и легочной ткани при злокачественных новообразованиях (уровень 1)</t>
  </si>
  <si>
    <t>Операции на нижних дыхательных путях и легочной ткани при злокачественных новообразованиях (уровень 2)</t>
  </si>
  <si>
    <t>Операции при злокачественных новообразованиях мужских половых органов (уровень 1)</t>
  </si>
  <si>
    <t>Операции при злокачественных новообразованиях мужских половых органов (уровень 2)</t>
  </si>
  <si>
    <t>Фебрильная нейтропения, агранулоцитоз вследствие проведения лекарственной терапии злокачественных новообразований (кроме лимфоидной и кроветворной тканей)</t>
  </si>
  <si>
    <t>Доброкачественные новообразования, новообразования in situ уха, горла, носа, полости рта</t>
  </si>
  <si>
    <t>Средний отит, мастоидит, нарушения вестибулярной функции</t>
  </si>
  <si>
    <t>Другие болезни уха</t>
  </si>
  <si>
    <t>Другие болезни и врожденные аномалии верхних дыхательных путей, симптомы и признаки, относящиеся к органам дыхания, нарушения речи</t>
  </si>
  <si>
    <t>Операции на органе слуха, придаточных пазухах носа и верхних дыхательных путях (уровень 5)</t>
  </si>
  <si>
    <t>Операции на органе зрения (уровень 6)</t>
  </si>
  <si>
    <t>Болезни глаза</t>
  </si>
  <si>
    <t>Травмы глаза</t>
  </si>
  <si>
    <t>Нарушения всасывания, дети</t>
  </si>
  <si>
    <t>Другие болезни органов пищеварения, дети</t>
  </si>
  <si>
    <t>Воспалительные артропатии, спондилопатии, дети</t>
  </si>
  <si>
    <t>Врожденные аномалии головного и спинного мозга, дети</t>
  </si>
  <si>
    <t>Другие болезни органов дыхания</t>
  </si>
  <si>
    <t>Интерстициальные болезни легких, врожденные аномалии развития легких, бронхо-легочная дисплазия, дети</t>
  </si>
  <si>
    <t>Доброкачественные новообразования, новообразования in situ органов дыхания, других и неуточненных органов грудной клетки</t>
  </si>
  <si>
    <t>Пневмония, плеврит, другие болезни плевры</t>
  </si>
  <si>
    <t>Астма, взрослые</t>
  </si>
  <si>
    <t>Астма, дети</t>
  </si>
  <si>
    <t>Системные поражения соединительной ткани</t>
  </si>
  <si>
    <t>Артропатии и спондилопатии</t>
  </si>
  <si>
    <t>Ревматические болезни сердца (уровень 1)</t>
  </si>
  <si>
    <t>Ревматические болезни сердца (уровень 2)</t>
  </si>
  <si>
    <t>Флебит и тромбофлебит, варикозное расширение вен нижних конечностей</t>
  </si>
  <si>
    <t>Другие болезни, врожденные аномалии вен</t>
  </si>
  <si>
    <t>Болезни артерий, артериол и капилляров</t>
  </si>
  <si>
    <t>Диагностическое обследование сердечно-сосудистой системы</t>
  </si>
  <si>
    <t>Операции на сердце и коронарных сосудах (уровень 1)</t>
  </si>
  <si>
    <t>Операции на сердце и коронарных сосудах (уровень 2)</t>
  </si>
  <si>
    <t>Операции на сердце и коронарных сосудах (уровень 3)</t>
  </si>
  <si>
    <t>Операции на сосудах (уровень 3)</t>
  </si>
  <si>
    <t>Операции на сосудах (уровень 4)</t>
  </si>
  <si>
    <t>Операции на сосудах (уровень 5)</t>
  </si>
  <si>
    <t>Болезни пищевода, гастрит, дуоденит, другие болезни желудка и двенадцатиперстной кишки</t>
  </si>
  <si>
    <t>Новообразования доброкачественные, in situ, неопределенного и неуточненного характера органов пищеварения</t>
  </si>
  <si>
    <t>Болезни желчного пузыря</t>
  </si>
  <si>
    <t>Другие болезни органов пищеварения, взрослые</t>
  </si>
  <si>
    <t>Гипертоническая болезнь в стадии обострения</t>
  </si>
  <si>
    <t>Стенокардия (кроме нестабильной), хроническая ишемическая болезнь сердца (уровень 1)</t>
  </si>
  <si>
    <t>Стенокардия (кроме нестабильной), хроническая ишемическая болезнь сердца (уровень 2)</t>
  </si>
  <si>
    <t>Другие болезни сердца (уровень 1)</t>
  </si>
  <si>
    <t>Другие болезни сердца (уровень 2)</t>
  </si>
  <si>
    <t>Бронхит необструктивный, симптомы и признаки, относящиеся к органам дыхания</t>
  </si>
  <si>
    <t>ХОБЛ, эмфизема, бронхоэктатическая болезнь</t>
  </si>
  <si>
    <t>Отравления и другие воздействия внешних причин с синдромом органной дисфункции</t>
  </si>
  <si>
    <t>Госпитализация в диагностических целях с постановкой/ подтверждением диагноза злокачественного новообразования</t>
  </si>
  <si>
    <t>Гнойные состояния нижних дыхательных путей</t>
  </si>
  <si>
    <t>Операции на нижних дыхательных путях и легочной ткани, органах средостения (уровень 1)</t>
  </si>
  <si>
    <t>Операции на нижних дыхательных путях и легочной ткани, органах средостения (уровень 2)</t>
  </si>
  <si>
    <t>Операции на нижних дыхательных путях и легочной ткани, органах средостения (уровень 3)</t>
  </si>
  <si>
    <t>Операции на нижних дыхательных путях и легочной ткани, органах средостения (уровень 4)</t>
  </si>
  <si>
    <t>Приобретенные и врожденные костно-мышечные деформации</t>
  </si>
  <si>
    <t>Переломы шейки бедра и костей таза</t>
  </si>
  <si>
    <t>Переломы бедренной кости, другие травмы области бедра и тазобедренного сустава</t>
  </si>
  <si>
    <t>Переломы, вывихи, растяжения области грудной клетки, верхней конечности и стопы</t>
  </si>
  <si>
    <t>Переломы, вывихи, растяжения области колена и голени</t>
  </si>
  <si>
    <t>Множественные переломы, травматические ампутации, размозжения и последствия травм</t>
  </si>
  <si>
    <t>Тяжелая множественная и сочетанная травма (политравма)</t>
  </si>
  <si>
    <t>Эндопротезирование суставов</t>
  </si>
  <si>
    <t>Операции на костно-мышечной системе и суставах (уровень 4)</t>
  </si>
  <si>
    <t>Операции на костно-мышечной системе и суставах (уровень 5)</t>
  </si>
  <si>
    <t>Тубулоинтерстициальные болезни почек, другие болезни мочевой системы</t>
  </si>
  <si>
    <t>Камни мочевой системы; симптомы, относящиеся к мочевой системе</t>
  </si>
  <si>
    <t>Доброкачественные новообразования, новообразования in situ, неопределенного и неизвестного характера мочевых органов и мужских половых органов</t>
  </si>
  <si>
    <t>Болезни предстательной железы</t>
  </si>
  <si>
    <t>Другие болезни, врожденные аномалии, повреждения мочевой системы и мужских половых органов</t>
  </si>
  <si>
    <t>Операции на мужских половых органах, взрослые (уровень 3)</t>
  </si>
  <si>
    <t>Операции на мужских половых органах, взрослые (уровень 4)</t>
  </si>
  <si>
    <t>Операции на почке и мочевыделительной системе, взрослые (уровень 4)</t>
  </si>
  <si>
    <t>Операции на почке и мочевыделительной системе, взрослые (уровень 5)</t>
  </si>
  <si>
    <t>Операции на почке и мочевыделительной системе, взрослые (уровень 6)</t>
  </si>
  <si>
    <t>Болезни лимфатических сосудов и лимфатических узлов</t>
  </si>
  <si>
    <t>Операции на коже, подкожной клетчатке, придатках кожи (уровень 4)</t>
  </si>
  <si>
    <t>Операции на органах кроветворения и иммунной системы (уровень 1)</t>
  </si>
  <si>
    <t>Операции на органах кроветворения и иммунной системы (уровень 2)</t>
  </si>
  <si>
    <t>Операции на органах кроветворения и иммунной системы (уровень 3)</t>
  </si>
  <si>
    <t>Операции на эндокринных железах кроме гипофиза (уровень 1)</t>
  </si>
  <si>
    <t>Операции на эндокринных железах кроме гипофиза (уровень 2)</t>
  </si>
  <si>
    <t>Болезни молочной железы, новообразования молочной железы доброкачественные, in situ, неопределенного и неизвестного характера</t>
  </si>
  <si>
    <t>Артрозы, другие поражения суставов, болезни мягких тканей</t>
  </si>
  <si>
    <t>Остеомиелит (уровень 1)</t>
  </si>
  <si>
    <t>Остеомиелит (уровень 2)</t>
  </si>
  <si>
    <t>Остеомиелит (уровень 3)</t>
  </si>
  <si>
    <t>Доброкачественные новообразования костно-мышечной системы и соединительной ткани</t>
  </si>
  <si>
    <t>Доброкачественные новообразования, новообразования in situ кожи, жировой ткани и другие болезни кожи</t>
  </si>
  <si>
    <t>Открытые раны, поверхностные, другие и неуточненные травмы</t>
  </si>
  <si>
    <t>Операции на молочной железе (кроме злокачественных новообразований)</t>
  </si>
  <si>
    <t>Операции на желчном пузыре и желчевыводящих путях (уровень 1)</t>
  </si>
  <si>
    <t>Операции на желчном пузыре и желчевыводящих путях (уровень 2)</t>
  </si>
  <si>
    <t>Операции на желчном пузыре и желчевыводящих путях (уровень 3)</t>
  </si>
  <si>
    <t>Операции на желчном пузыре и желчевыводящих путях (уровень 4)</t>
  </si>
  <si>
    <t>Операции на печени и поджелудочной железе (уровень 1)</t>
  </si>
  <si>
    <t>Операции на печени и поджелудочной железе (уровень 2)</t>
  </si>
  <si>
    <t>Панкреатит, хирургическое лечение</t>
  </si>
  <si>
    <t>Операции на пищеводе, желудке, двенадцатиперстной кишке (уровень 3)</t>
  </si>
  <si>
    <t>Аппендэктомия, взрослые (уровень 1)</t>
  </si>
  <si>
    <t>Аппендэктомия, взрослые (уровень 2)</t>
  </si>
  <si>
    <t>Другие операции на органах брюшной полости (уровень 3)</t>
  </si>
  <si>
    <t>Отморожения (уровень 1)</t>
  </si>
  <si>
    <t>Отморожения (уровень 2)</t>
  </si>
  <si>
    <t>Ожоги (уровень 1)</t>
  </si>
  <si>
    <t>Ожоги (уровень 2)</t>
  </si>
  <si>
    <t>Ожоги (уровень 3)</t>
  </si>
  <si>
    <t>Ожоги (уровень 4)</t>
  </si>
  <si>
    <t>Ожоги (уровень 5)</t>
  </si>
  <si>
    <t>Ожоги (уровень 4,5) с синдромом органной дисфункции</t>
  </si>
  <si>
    <t>Операции на органах полости рта (уровень 3)</t>
  </si>
  <si>
    <t>Операции на органах полости рта (уровень 4)</t>
  </si>
  <si>
    <t>Сахарный диабет, взрослые (уровень 1)</t>
  </si>
  <si>
    <t>Сахарный диабет, взрослые (уровень 2)</t>
  </si>
  <si>
    <t>Заболевания гипофиза, взрослые</t>
  </si>
  <si>
    <t>Другие болезни эндокринной системы, взрослые (уровень 1)</t>
  </si>
  <si>
    <t>Другие болезни эндокринной системы, взрослые (уровень 2)</t>
  </si>
  <si>
    <t>Новообразования эндокринных желез доброкачественные, in situ, неопределенного и неизвестного характера</t>
  </si>
  <si>
    <t>Расстройства питания</t>
  </si>
  <si>
    <t>Другие нарушения обмена веществ</t>
  </si>
  <si>
    <t>Редкие генетические заболевания</t>
  </si>
  <si>
    <t>Лечение с применением генно-инженерных биологических препаратов в случае отсутствия эффективности базисной терапии</t>
  </si>
  <si>
    <t>Госпитализация в диагностических целях с постановкой диагноза туберкулеза, ВИЧ-инфекции, психического заболевания</t>
  </si>
  <si>
    <t>Установка, замена, заправка помп для лекарственных препаратов</t>
  </si>
  <si>
    <t>Интенсивная терапия пациентов с нейрогенными нарушениями жизненно важных функций, нуждающихся в их длительном искусственном замещении</t>
  </si>
  <si>
    <t>Реинфузия аутокрови</t>
  </si>
  <si>
    <t>Баллонная внутриаортальная контрпульсация</t>
  </si>
  <si>
    <t>Экстракорпоральная мембранная оксигенация</t>
  </si>
  <si>
    <t>Медицинская реабилитация пациентов с заболеваниями центральной нервной системы (4 балла по ШРМ)</t>
  </si>
  <si>
    <t>Медицинская реабилитация пациентов с заболеваниями центральной нервной системы (5 баллов по ШРМ)</t>
  </si>
  <si>
    <t>Медицинская реабилитация пациентов с заболеваниями центральной нервной системы (6 баллов по ШРМ)</t>
  </si>
  <si>
    <t>Медицинская реабилитация пациентов с заболеваниями опорно-двигательного аппарата и периферической нервной системы (4 баллов по ШРМ)</t>
  </si>
  <si>
    <t>Медицинская реабилитация пациентов с заболеваниями опорно-двигательного аппарата и периферической нервной системы (5 баллов по ШРМ)</t>
  </si>
  <si>
    <t>Медицинская кардиореабилитация (4 балла по ШРМ)</t>
  </si>
  <si>
    <t>Медицинская кардиореабилитация (5 балла по ШРМ)</t>
  </si>
  <si>
    <t>Медицинская реабилитация при других соматических заболеваниях (4 баллов по ШРМ)</t>
  </si>
  <si>
    <t>Медицинская реабилитация при других соматических заболеваниях (5 баллов по ШРМ)</t>
  </si>
  <si>
    <t>Медицинская реабилитация детей с онкологическими, гематологическими и иммунологическими заболеваниями в тяжелых формах продолжительного течения</t>
  </si>
  <si>
    <t>Медицинская реабилитация детей, после хирургической коррекции врожденных пороков развития органов и систем</t>
  </si>
  <si>
    <t>Старческая астения</t>
  </si>
  <si>
    <t>Грипп и пневмония с синдромом органной дисфункции</t>
  </si>
  <si>
    <t>Неврологические заболевания, лечение с применением ботулотоксина (уровень1)</t>
  </si>
  <si>
    <t>Лучевая терапия в сочетании с лекарственной терапией (уровень 6)</t>
  </si>
  <si>
    <t>Лучевая терапия в сочетании с лекарственной терапией (уровень 7)</t>
  </si>
  <si>
    <t>Медицинская реабилитация пациентов с заболеваниями опорно-двигательного аппарата и периферической нервной системы (4 балла по ШРМ)</t>
  </si>
  <si>
    <t>Медицинская кардиореабилитация (5 баллов по ШРМ)</t>
  </si>
  <si>
    <t>Медицинская реабилитация при других соматических заболеваниях (4 балла по ШРМ)</t>
  </si>
  <si>
    <t>Соматические заболевания, осложненные старческой астенией</t>
  </si>
  <si>
    <t>Профиль бригады СМП</t>
  </si>
  <si>
    <t>Услуги</t>
  </si>
  <si>
    <t>А18.05.002</t>
  </si>
  <si>
    <t>Гемодиализ</t>
  </si>
  <si>
    <t>А18.05.002.002</t>
  </si>
  <si>
    <t>Гемодиализ интермиттирующий низкопоточный</t>
  </si>
  <si>
    <t>А18.05.002.001</t>
  </si>
  <si>
    <t>Гемодиализ интермиттирующий высокопоточный</t>
  </si>
  <si>
    <t>А18.05.011</t>
  </si>
  <si>
    <t>Гемодиафильтрация</t>
  </si>
  <si>
    <t>А18.05.004</t>
  </si>
  <si>
    <t>Ультрафильтрация крови</t>
  </si>
  <si>
    <t>А18.05.002.003</t>
  </si>
  <si>
    <t>Гемодиализ интермиттирующий продленный</t>
  </si>
  <si>
    <t>А18.05.003</t>
  </si>
  <si>
    <t>Гемофильтрация крови</t>
  </si>
  <si>
    <t>А18.05.004.001</t>
  </si>
  <si>
    <t>Ультрафильтрация крови продленная</t>
  </si>
  <si>
    <t>А18.05.011.001</t>
  </si>
  <si>
    <t>Гемодиафильтрация продленная</t>
  </si>
  <si>
    <t>А18.05.002.005</t>
  </si>
  <si>
    <t>Гемодиализ продолжительный</t>
  </si>
  <si>
    <t>А18.05.003.002</t>
  </si>
  <si>
    <t>Гемофильтрация крови продолжительная</t>
  </si>
  <si>
    <t>А18.05.011.002</t>
  </si>
  <si>
    <t>Гемодиафильтрация продолжительная</t>
  </si>
  <si>
    <t>А18.30.001</t>
  </si>
  <si>
    <t>Перитонеальный диализ</t>
  </si>
  <si>
    <t>А18.30.001.001</t>
  </si>
  <si>
    <t>Перитонеальный диализ проточный</t>
  </si>
  <si>
    <t>А18.30.001.002</t>
  </si>
  <si>
    <t>Перитонеальный диализ с использованием автоматизированных технологий</t>
  </si>
  <si>
    <t>А18.30.001.003</t>
  </si>
  <si>
    <t>Перитонеальный диализ при нарушении ультрафильтрации</t>
  </si>
  <si>
    <t>A05.12.007</t>
  </si>
  <si>
    <t>Магнитно-резонансная ангиография (одна область)</t>
  </si>
  <si>
    <t>A05.23.009.008</t>
  </si>
  <si>
    <t>Магнитно-резонансная ангиография интракарниальных сосудов</t>
  </si>
  <si>
    <t>A05.12.004</t>
  </si>
  <si>
    <t>Магнитно-резонансная артериография (одна область)</t>
  </si>
  <si>
    <t>A05.12.005</t>
  </si>
  <si>
    <t>Магнитно-резонансная венография (одна область)</t>
  </si>
  <si>
    <t>A05.23.009.004</t>
  </si>
  <si>
    <t>Магнитно-резонансная диффузия  головного мозга</t>
  </si>
  <si>
    <t>A05.23.009.003</t>
  </si>
  <si>
    <t>Магнитно-резонансная перфузия головного мозга</t>
  </si>
  <si>
    <t>A05.30.005</t>
  </si>
  <si>
    <t>Магнитно-резонансная томография брюшной полости</t>
  </si>
  <si>
    <t>A05.30.011</t>
  </si>
  <si>
    <t>Магнитно-резонансная томография верхней конечности</t>
  </si>
  <si>
    <t>A05.22.002</t>
  </si>
  <si>
    <t>Магнитно-резонансная томография гипофиза</t>
  </si>
  <si>
    <t>A05.26.008</t>
  </si>
  <si>
    <t>Магнитно-резонансная томография глазницы</t>
  </si>
  <si>
    <t>A05.23.009</t>
  </si>
  <si>
    <t>Магнитно-резонансная томография головного мозга</t>
  </si>
  <si>
    <t>A05.23.009.006</t>
  </si>
  <si>
    <t>Магнитно-резонансная томография головного мозга топометрическая</t>
  </si>
  <si>
    <t>A05.23.009.002</t>
  </si>
  <si>
    <t>Магнитно-резонансная томография головного мозга функциональная</t>
  </si>
  <si>
    <t>A05.23.009.017</t>
  </si>
  <si>
    <t>Магнитно-резонансная томография головного мозга интраоперационная</t>
  </si>
  <si>
    <t>A05.08.002</t>
  </si>
  <si>
    <t>Магнитно-резонансная томография гортаноглотки</t>
  </si>
  <si>
    <t>A05.30.007</t>
  </si>
  <si>
    <t>Магнитно-резонансная томография забрюшинного пространства</t>
  </si>
  <si>
    <t>A05.30.011.002</t>
  </si>
  <si>
    <t>Магнитно-резонансная томография кисти</t>
  </si>
  <si>
    <t>A05.03.001</t>
  </si>
  <si>
    <t>Магнитно-резонансная томография костной ткани (одна область)</t>
  </si>
  <si>
    <t>A05.03.004</t>
  </si>
  <si>
    <t>Магнитно-резонансная томография лицевого отдела черепа</t>
  </si>
  <si>
    <t>A05.20.003</t>
  </si>
  <si>
    <t>Магнитно-резонансная томография молочной железы</t>
  </si>
  <si>
    <t>A05.21.001</t>
  </si>
  <si>
    <t>Магнитно-резонансная томография мошонки</t>
  </si>
  <si>
    <t>A05.02.002</t>
  </si>
  <si>
    <t>Магнитно-резонансная томография мышечной системы</t>
  </si>
  <si>
    <t>A05.01.002</t>
  </si>
  <si>
    <t>Магнитно-резонансная томография мягких тканей</t>
  </si>
  <si>
    <t>A05.30.010</t>
  </si>
  <si>
    <t>Магнитно-резонансная томография мягких тканей головы</t>
  </si>
  <si>
    <t>A05.22.001</t>
  </si>
  <si>
    <t>Магнитно-резонансная томография надпочечников</t>
  </si>
  <si>
    <t>A05.30.012</t>
  </si>
  <si>
    <t>Магнитно-резонансная томография нижней конечности</t>
  </si>
  <si>
    <t>A05.08.004</t>
  </si>
  <si>
    <t>Магнитно-резонансная томография носоротоглотки</t>
  </si>
  <si>
    <t>A05.08.001</t>
  </si>
  <si>
    <t>Магнитно-резонансная томография околоносовых пазух</t>
  </si>
  <si>
    <t>A05.30.006</t>
  </si>
  <si>
    <t>Магнитно-резонансная томография органов грудной клетки</t>
  </si>
  <si>
    <t>A05.30.004</t>
  </si>
  <si>
    <t>Магнитно-резонансная томография органов малого таза</t>
  </si>
  <si>
    <t>A05.30.013</t>
  </si>
  <si>
    <t>Магнитно-резонансная томография малого таза с применением ректального датчика</t>
  </si>
  <si>
    <t>A05.03.003</t>
  </si>
  <si>
    <t>Магнитно-резонансная томография основания черепа</t>
  </si>
  <si>
    <t>A05.03.003.001</t>
  </si>
  <si>
    <t>Магнитно-резонансная томография основания черепа с ангиографией</t>
  </si>
  <si>
    <t>A05.30.015</t>
  </si>
  <si>
    <t>Магнитно-резонансная томография плода</t>
  </si>
  <si>
    <t>A05.15.001</t>
  </si>
  <si>
    <t>Магнитно-резонансная томография поджелудочной железы</t>
  </si>
  <si>
    <t>A05.03.002</t>
  </si>
  <si>
    <t>Магнитно-резонансная томография позвоночника (один отдел)</t>
  </si>
  <si>
    <t>A05.28.002</t>
  </si>
  <si>
    <t>Магнитно-резонансная томография почек</t>
  </si>
  <si>
    <t>A05.08.003</t>
  </si>
  <si>
    <t>Магнитно-резонансная томография преддверно-улиткового органа</t>
  </si>
  <si>
    <t>A05.10.009</t>
  </si>
  <si>
    <t>Магнитно-резонансная томография сердца и магистральных сосудов</t>
  </si>
  <si>
    <t>A05.23.009.010</t>
  </si>
  <si>
    <t>Магнитно-резонансная томография спинного мозга (один отдел)</t>
  </si>
  <si>
    <t>A05.23.009.016</t>
  </si>
  <si>
    <t>Магнитно-резонансная томография спинного мозга фазовоконтрастная (один отдел)</t>
  </si>
  <si>
    <t>A05.11.001</t>
  </si>
  <si>
    <t>Магнитно-резонансная томография средостения</t>
  </si>
  <si>
    <t>A05.30.012.002</t>
  </si>
  <si>
    <t>Магнитно-резонансная томография стопы</t>
  </si>
  <si>
    <t>A05.04.001</t>
  </si>
  <si>
    <t>Магнитно-резонансная томография суставов (один сустав)</t>
  </si>
  <si>
    <t>A05.17.001</t>
  </si>
  <si>
    <t>Магнитно-резонансная томография тонкой кишки</t>
  </si>
  <si>
    <t>A05.18.001</t>
  </si>
  <si>
    <t>Магнитно-резонансная томография толстой кишки</t>
  </si>
  <si>
    <t>A05.28.003</t>
  </si>
  <si>
    <t>Магнитно-резонансная томография урография</t>
  </si>
  <si>
    <t>A05.30.008</t>
  </si>
  <si>
    <t>Магнитно-резонансная томография шеи</t>
  </si>
  <si>
    <t>A05.14.002</t>
  </si>
  <si>
    <t>Магнитно-резонансная холангиография</t>
  </si>
  <si>
    <t>A05.15.002</t>
  </si>
  <si>
    <t>Магнитно-резонансная холангиопанкреатография</t>
  </si>
  <si>
    <t>A05.30.009</t>
  </si>
  <si>
    <t>Топометрия магнитно-резонансно-томографическая</t>
  </si>
  <si>
    <t>A05.30.016</t>
  </si>
  <si>
    <t>Магнитно-резонансная трактография</t>
  </si>
  <si>
    <t>A05.12.006</t>
  </si>
  <si>
    <t>Магнитно-резонансная ангиография с контрастированием (одна область)</t>
  </si>
  <si>
    <t>A05.30.005.001</t>
  </si>
  <si>
    <t>Магнитно-резонансная томография органов брюшной полости с внутривенным контрастированием</t>
  </si>
  <si>
    <t>A05.30.005.002</t>
  </si>
  <si>
    <t>Магнитно-резонансная томография органов брюшной полости с внутривенным введением гепатотропного контрастного препарата</t>
  </si>
  <si>
    <t>A05.30.011.001</t>
  </si>
  <si>
    <t>Магнитно-резонансная томография верхней конечности с внутривенным контрастированием</t>
  </si>
  <si>
    <t>A05.22.002.001</t>
  </si>
  <si>
    <t>Магнитно-резонансная томография гипофиза с контрастированием</t>
  </si>
  <si>
    <t>A05.26.008.001</t>
  </si>
  <si>
    <t>Магнитно-резонансная томография глазниц с контрастированием</t>
  </si>
  <si>
    <t>A05.23.009.001</t>
  </si>
  <si>
    <t>Магнитно-резонансная томография головного мозга с контрастированием</t>
  </si>
  <si>
    <t>A05.23.009.007</t>
  </si>
  <si>
    <t>Магнитно-резонансная томография головного мозга с контрастированием топометрическая</t>
  </si>
  <si>
    <t>A05.30.006.001</t>
  </si>
  <si>
    <t>Магнитно-резонансная томография органов грудной клетки с внутривенным контрастированием</t>
  </si>
  <si>
    <t>A05.03.004.001</t>
  </si>
  <si>
    <t>Магнитно-резонансная томография лицевого отдела черепа с внутривенным контрастированием</t>
  </si>
  <si>
    <t>A05.30.007.001</t>
  </si>
  <si>
    <t>Магнитно-резонансная томография забрюшинного пространства с внутривенным контрастированием</t>
  </si>
  <si>
    <t>A05.20.003.001</t>
  </si>
  <si>
    <t>Магнитно-резонансная томография молочной железы с контрастированием</t>
  </si>
  <si>
    <t>A05.21.001.001</t>
  </si>
  <si>
    <t>Магнитно-резонансная томография мошонки с контрастированием</t>
  </si>
  <si>
    <t>A05.30.010.001</t>
  </si>
  <si>
    <t>Магнитно-резонансная томография мягких тканей головы с внутривенным контрастированием</t>
  </si>
  <si>
    <t>A05.01.002.001</t>
  </si>
  <si>
    <t>Магнитно-резонансная томография мягких тканей с контрастированием</t>
  </si>
  <si>
    <t>A05.22.001.001</t>
  </si>
  <si>
    <t>Магнитно-резонансная томография надпочечников с контрастированием</t>
  </si>
  <si>
    <t>A05.30.012.001</t>
  </si>
  <si>
    <t>Магнитно-резонансная томография нижней конечности с внутривенным контрастированием</t>
  </si>
  <si>
    <t>A05.30.004.001</t>
  </si>
  <si>
    <t>Магнитно-резонансная томография органов малого таза с внутривенным контрастированием</t>
  </si>
  <si>
    <t>A05.03.002.001</t>
  </si>
  <si>
    <t>Магнитно-резонансная томография позвоночника с контрастированием (один отдел)</t>
  </si>
  <si>
    <t>A05.28.002.001</t>
  </si>
  <si>
    <t>Магнитно-резонансная томография почек с контрастированием</t>
  </si>
  <si>
    <t>A05.10.009.001</t>
  </si>
  <si>
    <t>Магнитно-резонансная томография сердца с контрастированием</t>
  </si>
  <si>
    <t>A05.23.009.011</t>
  </si>
  <si>
    <t>Магнитно-резонансная томография спинного мозга с контрастированием (один отдел)</t>
  </si>
  <si>
    <t>A05.23.009.015</t>
  </si>
  <si>
    <t>Магнитно-резонансная томография спинного мозга с контрастированием топометрическая (один отдел)</t>
  </si>
  <si>
    <t>A05.04.001.001</t>
  </si>
  <si>
    <t>Магнитно-резонансная томография суставов (один сустав) с контрастированием</t>
  </si>
  <si>
    <t>A05.17.001.001</t>
  </si>
  <si>
    <t>Магнитно-резонансная томография тонкой кишки с контрастированием</t>
  </si>
  <si>
    <t>A05.18.001.001</t>
  </si>
  <si>
    <t>Магнитно-резонансная томография толстой кишки с контрастированием</t>
  </si>
  <si>
    <t>A05.30.008.001</t>
  </si>
  <si>
    <t>Магнитно-резонансная томография шеи с внутривенным контрастированием</t>
  </si>
  <si>
    <t>A05.28.003.001</t>
  </si>
  <si>
    <t>Магнитно-резонансная томография урография с контрастированием</t>
  </si>
  <si>
    <t>A06.12.052</t>
  </si>
  <si>
    <t>Компьютерно-томографическая ангиография аорты</t>
  </si>
  <si>
    <t>A06.12.001.001</t>
  </si>
  <si>
    <t>Компьютерная томография грудной аорты</t>
  </si>
  <si>
    <t>A06.12.001.002</t>
  </si>
  <si>
    <t>Компьютерная томография брюшной аорты</t>
  </si>
  <si>
    <t>A06.12.052.001</t>
  </si>
  <si>
    <t>Компьютерно-томографическая ангиография брюшной аорты и подвздошных сосудов</t>
  </si>
  <si>
    <t>A06.12.057</t>
  </si>
  <si>
    <t>Компьютерно-томографическая ангиография легочных сосудов</t>
  </si>
  <si>
    <t>A06.12.050</t>
  </si>
  <si>
    <t>Компьютерно-томографическая ангиография одной анатомической области</t>
  </si>
  <si>
    <t>A06.12.056</t>
  </si>
  <si>
    <t>Компьютерно-томографическая ангиография сосудов головного мозга</t>
  </si>
  <si>
    <t>A06.12.054</t>
  </si>
  <si>
    <t>Компьютерно-томографическая ангиография сосудов верхних конечностей</t>
  </si>
  <si>
    <t>A06.12.053</t>
  </si>
  <si>
    <t>Компьютерно-томографическая ангиография сосудов нижних конечностей</t>
  </si>
  <si>
    <t>A06.09.011</t>
  </si>
  <si>
    <t>Компьютерная томография бронхов</t>
  </si>
  <si>
    <t>A06.03.021.001</t>
  </si>
  <si>
    <t>Компьютерная томография верхней конечности</t>
  </si>
  <si>
    <t>A06.08.009</t>
  </si>
  <si>
    <t>Компьютерная томография верхних дыхательных путей и шеи</t>
  </si>
  <si>
    <t>A06.23.007</t>
  </si>
  <si>
    <t>Компьютерно-томографическая вентрикулография</t>
  </si>
  <si>
    <t>A06.25.003</t>
  </si>
  <si>
    <t>Компьютерная томография височной кости</t>
  </si>
  <si>
    <t>A06.04.020</t>
  </si>
  <si>
    <t>Компьютерная томография височно-нижнечелюстных суставов</t>
  </si>
  <si>
    <t>A06.26.006</t>
  </si>
  <si>
    <t>Компьютерная томография глазницы</t>
  </si>
  <si>
    <t>A06.23.004</t>
  </si>
  <si>
    <t>Компьютерная томография головного мозга</t>
  </si>
  <si>
    <t>A06.23.004.001</t>
  </si>
  <si>
    <t>Компьютерно-томографическая перфузия головного мозга</t>
  </si>
  <si>
    <t>A06.23.004.008</t>
  </si>
  <si>
    <t>Компьютерная томография головного мозга интраоперационная</t>
  </si>
  <si>
    <t>A06.03.067</t>
  </si>
  <si>
    <t>Компьютерная томография грудины с мультипланарной и трехмерной реконструкцией</t>
  </si>
  <si>
    <t>A06.30.007</t>
  </si>
  <si>
    <t>Компьютерная томография забрюшинного пространства</t>
  </si>
  <si>
    <t>A06.18.004</t>
  </si>
  <si>
    <t>Компьютерно-томографическая колоноскопия</t>
  </si>
  <si>
    <t>A06.10.006.001</t>
  </si>
  <si>
    <t>Компьютерно-томографическая коронарография</t>
  </si>
  <si>
    <t>A06.03.062</t>
  </si>
  <si>
    <t>Компьютерная томография кости</t>
  </si>
  <si>
    <t>A06.03.069</t>
  </si>
  <si>
    <t>Компьютерная томография костей таза</t>
  </si>
  <si>
    <t>A06.10.009.002</t>
  </si>
  <si>
    <t>Компьютерная томография левого предсердия и легочных вен</t>
  </si>
  <si>
    <t>A06.03.002</t>
  </si>
  <si>
    <t>Компьютерная томография лицевого отдела черепа</t>
  </si>
  <si>
    <t>A06.03.002.004</t>
  </si>
  <si>
    <t>Компьютерно-томографическое перфузионное исследование лицевого отдела черепа</t>
  </si>
  <si>
    <t>A06.20.004.006</t>
  </si>
  <si>
    <t>Компьютерно-томографическая маммография</t>
  </si>
  <si>
    <t>A06.01.001</t>
  </si>
  <si>
    <t>Компьютерная томография мягких тканей</t>
  </si>
  <si>
    <t>A06.30.015</t>
  </si>
  <si>
    <t>Компьютерно-томографическая перфузия мягких тканей конечностей</t>
  </si>
  <si>
    <t>A06.22.002</t>
  </si>
  <si>
    <t>Компьютерная томография надпочечников</t>
  </si>
  <si>
    <t>A06.03.036.001</t>
  </si>
  <si>
    <t>Компьютерная томография нижней конечности</t>
  </si>
  <si>
    <t>A06.09.005</t>
  </si>
  <si>
    <t>Компьютерная томография органов грудной полости</t>
  </si>
  <si>
    <t>A06.30.013</t>
  </si>
  <si>
    <t>Компьютерно-томографическая перфузия органов грудной полости</t>
  </si>
  <si>
    <t>A06.21.003</t>
  </si>
  <si>
    <t>Компьютерная томография органов таза у мужчин</t>
  </si>
  <si>
    <t>A06.30.005</t>
  </si>
  <si>
    <t>Компьютерная томография органов брюшной полости</t>
  </si>
  <si>
    <t>A06.30.005.001</t>
  </si>
  <si>
    <t>Компьютерная томография органов брюшной полости и забрюшинного пространства</t>
  </si>
  <si>
    <t>A06.30.014</t>
  </si>
  <si>
    <t>Компьютерно-томографическая перфузия органов брюшной полости и забрюшинного пространства</t>
  </si>
  <si>
    <t>A06.20.002</t>
  </si>
  <si>
    <t>Компьютерная томография органов малого таза у женщин</t>
  </si>
  <si>
    <t>A06.08.007</t>
  </si>
  <si>
    <t>Компьютерная томография придаточных пазух носа, гортани</t>
  </si>
  <si>
    <t>A06.28.009</t>
  </si>
  <si>
    <t>Компьютерная томография почек и надпочечников</t>
  </si>
  <si>
    <t>A06.03.058</t>
  </si>
  <si>
    <t>Компьютерная томография позвоночника (один отдел)</t>
  </si>
  <si>
    <t>A06.03.058.001</t>
  </si>
  <si>
    <t>Компьютерная томография позвоночника с мультипланарной и трехмерной реконструкцией</t>
  </si>
  <si>
    <t>A06.03.068</t>
  </si>
  <si>
    <t>Компьютерная томография ребер с мультипланарной и трехмерной реконструкцией</t>
  </si>
  <si>
    <t>A06.10.009</t>
  </si>
  <si>
    <t>Компьютерная томография сердца</t>
  </si>
  <si>
    <t>A06.11.004</t>
  </si>
  <si>
    <t>Компьютерная томография средостения</t>
  </si>
  <si>
    <t>A06.04.017</t>
  </si>
  <si>
    <t>Компьютерная томография сустава</t>
  </si>
  <si>
    <t>A06.30.009</t>
  </si>
  <si>
    <t>Топометрия компьютерно-томографическая</t>
  </si>
  <si>
    <t>A06.23.008</t>
  </si>
  <si>
    <t>Компьютерно-томографическая цистернография</t>
  </si>
  <si>
    <t>A06.07.013</t>
  </si>
  <si>
    <t>Компьютерная томография челюстно-лицевой области</t>
  </si>
  <si>
    <t>A06.30.008.001</t>
  </si>
  <si>
    <t>Компьютерно-томографическая фистулография</t>
  </si>
  <si>
    <t>A06.08.007.001</t>
  </si>
  <si>
    <t>Спиральная компьютерная томография гортани</t>
  </si>
  <si>
    <t>A06.08.007.003</t>
  </si>
  <si>
    <t>Спиральная компьютерная томография придаточных пазух носа</t>
  </si>
  <si>
    <t>A06.08.009.001</t>
  </si>
  <si>
    <t>Спиральная компьютерная томография шеи</t>
  </si>
  <si>
    <t>A06.10.009.003</t>
  </si>
  <si>
    <t>Спиральная компьютерная томография сердца с ЭКГ-синхронизацией</t>
  </si>
  <si>
    <t>A06.20.002.001</t>
  </si>
  <si>
    <t>Спиральная компьютерная томография органов малого таза у женщин</t>
  </si>
  <si>
    <t>A06.21.003.001</t>
  </si>
  <si>
    <t>Спиральная компьютерная томография органов таза у мужчин</t>
  </si>
  <si>
    <t>A06.28.009.002</t>
  </si>
  <si>
    <t>Спиральная компьютерная томография почек и надпочечников</t>
  </si>
  <si>
    <t>A06.25.003.002</t>
  </si>
  <si>
    <t>Компьютерная томография височной кости с внутривенным болюсным контрастированием</t>
  </si>
  <si>
    <t>A06.03.021.002</t>
  </si>
  <si>
    <t>Компьютерная томография верхней конечности с внутривенным болюсным контрастированием</t>
  </si>
  <si>
    <t>A06.03.021.003</t>
  </si>
  <si>
    <t>Компьютерная томография верхней конечности с внутривенным болюсным контрастированием, мультипланарной и трехмерной реконструкцией</t>
  </si>
  <si>
    <t>A06.26.006.001</t>
  </si>
  <si>
    <t>Компьютерная томография глазницы с внутривенным болюсным контрастированием</t>
  </si>
  <si>
    <t>A06.08.007.002</t>
  </si>
  <si>
    <t>Компьютерная томография гортани с внутривенным болюсным контрастированием</t>
  </si>
  <si>
    <t>A06.23.004.006</t>
  </si>
  <si>
    <t>Компьютерная томография головного мозга с внутривенным контрастированием</t>
  </si>
  <si>
    <t>A06.30.007.002</t>
  </si>
  <si>
    <t>Компьютерная томография забрюшинного пространства с внутривенным болюсным контрастированием</t>
  </si>
  <si>
    <t>A06.18.004.001</t>
  </si>
  <si>
    <t>Компьютерно-томографическая колоноскопия с внутривенным болюсным контрастированием</t>
  </si>
  <si>
    <t>A06.03.002.005</t>
  </si>
  <si>
    <t>Компьютерная томография лицевого отдела черепа с внутривенным болюсным контрастированием</t>
  </si>
  <si>
    <t>A06.03.002.006</t>
  </si>
  <si>
    <t>Компьютерная томография лицевого отдела черепа с внутривенным болюсным контрастированием, мультипланарной и трехмерной реконструкцией</t>
  </si>
  <si>
    <t>A06.01.001.001</t>
  </si>
  <si>
    <t>Компьютерная томография мягких тканей с контрастированием</t>
  </si>
  <si>
    <t>A06.22.002.001</t>
  </si>
  <si>
    <t>Компьютерная томография надпочечников с внутривенным болюсным контрастированием</t>
  </si>
  <si>
    <t>A06.03.036.002</t>
  </si>
  <si>
    <t>Компьютерная томография нижней конечности с внутривенным болюсным контрастированием</t>
  </si>
  <si>
    <t>A06.30.005.002</t>
  </si>
  <si>
    <t>Компьютерная томография органов брюшной полости и забрюшинного пространства с внутривенным болюсным контрастированием</t>
  </si>
  <si>
    <t>A06.30.005.003</t>
  </si>
  <si>
    <t>Компьютерная томография органов брюшной полости с внутривенным болюсным контрастированием</t>
  </si>
  <si>
    <t>A06.09.005.002</t>
  </si>
  <si>
    <t>Компьютерная томография органов грудной полости с внутривенным болюсным контрастированием</t>
  </si>
  <si>
    <t>A06.09.005.003</t>
  </si>
  <si>
    <t>Компьютерная томография грудной полости с внутривенным болюсным контрастированием, мультипланарной и трехмерной реконструкцией</t>
  </si>
  <si>
    <t>A06.20.002.003</t>
  </si>
  <si>
    <t>Компьютерная томография органов малого таза у женщин с контрастированием</t>
  </si>
  <si>
    <t>A06.20.002.004</t>
  </si>
  <si>
    <t>Компьютерная томография органов малого таза у женщин с внутривенным болюсным контрастированием, мультипланарной и трехмерной реконструкцией</t>
  </si>
  <si>
    <t>A06.21.003.003</t>
  </si>
  <si>
    <t>Компьютерная томография органов таза у мужчин с контрастированием</t>
  </si>
  <si>
    <t>A06.28.009.001</t>
  </si>
  <si>
    <t>Компьютерная томография почек и верхних мочевыводящих путей с внутривенным болюсным контрастированием</t>
  </si>
  <si>
    <t>A06.03.058.003</t>
  </si>
  <si>
    <t>Компьютерная томография позвоночника с внутривенным контрастированием (один отдел)</t>
  </si>
  <si>
    <t>A06.16.002</t>
  </si>
  <si>
    <t>Компьютерная томография пищевода с пероральным контрастированием</t>
  </si>
  <si>
    <t>A06.08.007.004</t>
  </si>
  <si>
    <t>Компьютерная томография придаточных пазух носа с внутривенным болюсным контрастированием</t>
  </si>
  <si>
    <t>A06.10.009.001</t>
  </si>
  <si>
    <t>Компьютерная томография сердца с контрастированием</t>
  </si>
  <si>
    <t>A06.11.004.001</t>
  </si>
  <si>
    <t>Компьютерная томография средостения с внутривенным болюсным контрастированием</t>
  </si>
  <si>
    <t>A06.08.009.002</t>
  </si>
  <si>
    <t>Компьютерная томография шеи с внутривенным болюсным контрастированием</t>
  </si>
  <si>
    <t>A06.08.009.003</t>
  </si>
  <si>
    <t>Компьютерная томография шеи с внутривенным болюсным контрастированием, мультипланарной и трехмерной реконструкцией</t>
  </si>
  <si>
    <t>A06.21.003.002</t>
  </si>
  <si>
    <t>Спиральная компьютерная томография органов таза у мужчин с внутривенным болюсным контрастированием</t>
  </si>
  <si>
    <t>A06.20.002.002</t>
  </si>
  <si>
    <t>Спиральная компьютерная томография органов малого таза у женщин с внутривенным болюсным контрастированием</t>
  </si>
  <si>
    <t>A06.30.005.004</t>
  </si>
  <si>
    <t>Спиральная компьютерная томография органов брюшной полости с внутривенным болюсным контрастированием, мультипланарной и трехмерной реконструкцией</t>
  </si>
  <si>
    <t>A07.03.001.001</t>
  </si>
  <si>
    <t>Сцинтиграфия костей всего тела</t>
  </si>
  <si>
    <t>A07.09.003</t>
  </si>
  <si>
    <t>Сцинтиграфия легких перфузионная</t>
  </si>
  <si>
    <t>A07.14.002</t>
  </si>
  <si>
    <t>Сцинтиграфия печени и селезенки</t>
  </si>
  <si>
    <t>A07.20.004</t>
  </si>
  <si>
    <t>Сцинтиграфия молочной железы</t>
  </si>
  <si>
    <t>A07.22.002</t>
  </si>
  <si>
    <t>Сцинтиграфия щитовидной железы</t>
  </si>
  <si>
    <t>A07.22.005</t>
  </si>
  <si>
    <t>Сцинтиграфия паращитовидных желез</t>
  </si>
  <si>
    <t>А07.28.002</t>
  </si>
  <si>
    <t>Сцинтиграфия почек и мочевыделительной системы</t>
  </si>
  <si>
    <t>A07.14.002.001</t>
  </si>
  <si>
    <t>Гепатобилисцинтиграфия</t>
  </si>
  <si>
    <t>A07.10.001</t>
  </si>
  <si>
    <t>Сцинтиграфия миокарда</t>
  </si>
  <si>
    <t>A07.10.001.001</t>
  </si>
  <si>
    <t>Сцинтиграфия миокарда с функциональными пробами</t>
  </si>
  <si>
    <t>А07.23.005</t>
  </si>
  <si>
    <t>Сцинтиграфия головного мозга</t>
  </si>
  <si>
    <t>А07.23.005.001</t>
  </si>
  <si>
    <t>Сцинтиграфия головного мозга с функциональными пробами</t>
  </si>
  <si>
    <t>A07.30.039</t>
  </si>
  <si>
    <t>Сцинтиграфия с туморотропными РФП полипозиционная</t>
  </si>
  <si>
    <t>A07.30.039.001</t>
  </si>
  <si>
    <t>Сцинтиграфия всего тела с туморотропными РФП в режиме "все тело"</t>
  </si>
  <si>
    <t>А03.30.010</t>
  </si>
  <si>
    <t>Описание и интерпретация данных эндоскопических исследований с применением телемедицинских технологий</t>
  </si>
  <si>
    <t>А04.30.011</t>
  </si>
  <si>
    <t xml:space="preserve">Дистанционная расшифровка, описание и интерпретация данных ультразвуковых исследований </t>
  </si>
  <si>
    <t xml:space="preserve">А05.10.004.001 </t>
  </si>
  <si>
    <t>Расшифровка, описание и интерпретация данных электрокардиографических исследований с применением телемедицинских технологий</t>
  </si>
  <si>
    <t>А06.30.002.003</t>
  </si>
  <si>
    <t>Описание и интерпретация данных рентгенографических исследований с применением телемедицинских технологий</t>
  </si>
  <si>
    <t xml:space="preserve">А06.30.002.004 </t>
  </si>
  <si>
    <t>Описание и интерпретация данных рентгеноскопических исследований с применением телемедицинских технологий</t>
  </si>
  <si>
    <t>А06.30.002.005</t>
  </si>
  <si>
    <t>Описание и интерпретация компьютерных томограмм с применением телемедицинских технологий</t>
  </si>
  <si>
    <t>А06.30.002.006</t>
  </si>
  <si>
    <t>Описание и интерпретация магнитно-резонансных томограмм с применением телемедицинских технологий</t>
  </si>
  <si>
    <t>А07.30.001.001</t>
  </si>
  <si>
    <t>Реконструкция, описание и интерпретация радионуклидных исследований с применением телемедицинских технологий</t>
  </si>
  <si>
    <t>А08.30.032</t>
  </si>
  <si>
    <t>Дистанционное описание и интерпретация гистологических микропрепаратов с использованием телемедицинских технологий</t>
  </si>
  <si>
    <t>А08.30.033</t>
  </si>
  <si>
    <t>Дистанционное описание и интерпретация цитологических микропрепаратов с использованием телемедицинских технологий</t>
  </si>
  <si>
    <t>Консультация (консилиум врачей) с применением телемедицинских технологий</t>
  </si>
  <si>
    <t>A02.12.002.001</t>
  </si>
  <si>
    <t>Суточное мониторирование артериального давления</t>
  </si>
  <si>
    <t>A02.12.002.002</t>
  </si>
  <si>
    <t>Дистанционное наблюдение за показателями артериального давления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</si>
  <si>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</si>
  <si>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</si>
  <si>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</si>
  <si>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</si>
  <si>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</si>
  <si>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</si>
  <si>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</si>
  <si>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</si>
  <si>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</si>
  <si>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тел.(___)___________________</t>
  </si>
  <si>
    <t>Наименование структурного подразделения *</t>
  </si>
  <si>
    <t>* Указать расположенные по отдельным адресам: поликлиники, кабинеты в образовательных учреждениях, врачебные амбулатории, участковые больницы, ФАПы, станций скорой медицинской помощи</t>
  </si>
  <si>
    <t>в  реестр  медицинских организаций,  осуществляющих  деятельность  в  сфере обязательного медицинского страхования Рязанской области.</t>
  </si>
  <si>
    <t xml:space="preserve">Место нахождения и адрес индивидуального предпринимателя, осуществляющего медицинскую деятельность
</t>
  </si>
  <si>
    <t xml:space="preserve">КПП для филиалов (представительств) в соответствии со свидетельством о постановке на учет российской организации в налоговом органе по месту ее нахождения
</t>
  </si>
  <si>
    <t xml:space="preserve"> Идентификационный номер налогоплательщика (ИНН)
</t>
  </si>
  <si>
    <t xml:space="preserve">Государственный регистрационный номер записи о создании юридического лица (ОГРН)
</t>
  </si>
  <si>
    <t xml:space="preserve">Организационно-правовая форма медицинской организации и код организационно-правовой формы (ОКОПФ) медицинской организации в соответствии с уведомлением об идентификационных кодах по ОК ТЭИ
</t>
  </si>
  <si>
    <t xml:space="preserve">Фамилия, имя, отчество (при наличии), номер телефона, факс руководителя, адрес электронной почты
</t>
  </si>
  <si>
    <t xml:space="preserve"> Фамилия, имя, отчество (при наличии), номер телефона и факс руководителя, адрес электронной почты филиала (представительства) медицинской организации
</t>
  </si>
  <si>
    <t xml:space="preserve">Номер телефона, факс и адрес электронной почты индивидуального предпринимателя, осуществляющего медицинскую деятельность
</t>
  </si>
  <si>
    <t xml:space="preserve">Численность застрахованных лиц в медицинских организациях для оказания скорой, в том числе скорой специализированной, медицинской помощи, территория их обслуживания (в разрезе половозрастных групп)
</t>
  </si>
  <si>
    <t xml:space="preserve">Фактически выполненные за предыдущий год (по ежегодным статистическим данным медицинской организации) объемы диагностических и (или) консультативных услуг взрослому и детскому населению, согласно номенклатуре медицинских услуг , а также объемы их финансирования по данным бухгалтерского учета (за исключением медицинских организаций, ранее не осуществлявших деятельность в сфере обязательного медицинского страхования)
</t>
  </si>
  <si>
    <t>14*</t>
  </si>
  <si>
    <t>15*</t>
  </si>
  <si>
    <t>16*</t>
  </si>
  <si>
    <t>17*</t>
  </si>
  <si>
    <t>18*</t>
  </si>
  <si>
    <t>19*</t>
  </si>
  <si>
    <t>20*</t>
  </si>
  <si>
    <t>21*</t>
  </si>
  <si>
    <t>22*</t>
  </si>
  <si>
    <t>23*</t>
  </si>
  <si>
    <t xml:space="preserve">Численность застрахованных лиц, выбравших медицинскую организацию для оказания первичной медико-санитарной помощи (в разрезе половозрастных групп) </t>
  </si>
  <si>
    <t xml:space="preserve">Численность застрахованных лиц в медицинских организациях для оказания скорой, в том числе скорой специализированной, медицинской помощи, территория их обслуживания (в разрезе половозрастных групп)  </t>
  </si>
  <si>
    <t>(наименование медицинской организации)</t>
  </si>
  <si>
    <t>Приложение к строке 14</t>
  </si>
  <si>
    <t>Таблица 1</t>
  </si>
  <si>
    <t>Таблица 2</t>
  </si>
  <si>
    <t xml:space="preserve">Приложение к строке 16 </t>
  </si>
  <si>
    <t xml:space="preserve">*указать в соотвествии с приложением к строке Уведомления 14  таблица 2 (в части медицинской помощи, оказываемой в амбулаторных условиях) </t>
  </si>
  <si>
    <t>Приложение к строке 20</t>
  </si>
  <si>
    <t>Приложение к строке 16 Уведомления (таблицы 1, 2)</t>
  </si>
  <si>
    <t>Приложение к строке 14 Уведомления (таблицы 1, 2)</t>
  </si>
  <si>
    <r>
      <t>*</t>
    </r>
    <r>
      <rPr>
        <sz val="10"/>
        <rFont val="Times New Roman"/>
        <family val="1"/>
        <charset val="204"/>
      </rPr>
      <t xml:space="preserve">п.п. 1-23 в соответствии с Правилами обязательного медицинского страхования, утвержденными приказом Министерства здравоохранения РФ от 28.02.2019 № 108н. Информация по п.п. 14 – 23 заполняется в виде </t>
    </r>
    <r>
      <rPr>
        <b/>
        <sz val="10"/>
        <rFont val="Times New Roman"/>
        <family val="1"/>
        <charset val="204"/>
      </rPr>
      <t>приложений</t>
    </r>
    <r>
      <rPr>
        <sz val="10"/>
        <rFont val="Times New Roman"/>
        <family val="1"/>
        <charset val="204"/>
      </rPr>
      <t xml:space="preserve"> к настоящему уведомлению.</t>
    </r>
  </si>
  <si>
    <t>Приложение к строке 17 Уведомления (таблицы 1, 2, 3, 4)</t>
  </si>
  <si>
    <t xml:space="preserve">Приложение к строке 21 Уведомления </t>
  </si>
  <si>
    <t xml:space="preserve">Приложение к строке 22 Уведомления </t>
  </si>
  <si>
    <t xml:space="preserve">Приложение к строке 23 Уведомления </t>
  </si>
  <si>
    <t xml:space="preserve">      (подпись)</t>
  </si>
  <si>
    <t xml:space="preserve">           </t>
  </si>
  <si>
    <t>(Ф.И.О.)</t>
  </si>
  <si>
    <t xml:space="preserve">Исполнитель </t>
  </si>
  <si>
    <t>(подпись)</t>
  </si>
  <si>
    <t>(номер телефона)</t>
  </si>
  <si>
    <t>"______" ___________________ 20___г.</t>
  </si>
  <si>
    <t xml:space="preserve">                                                                                                                                  (наименование медицинской организации)</t>
  </si>
  <si>
    <t>Приложение к строке 15 Уведомления (таблицы 1, 2)</t>
  </si>
  <si>
    <t>Приложение к строке 19 Уведомления (таблицы 1, 2, 3, 4, 5)</t>
  </si>
  <si>
    <t xml:space="preserve">                           (номер телефона)</t>
  </si>
  <si>
    <t xml:space="preserve">                            (номер телефона)</t>
  </si>
  <si>
    <t>от__________________</t>
  </si>
  <si>
    <t>от _____________________</t>
  </si>
  <si>
    <t>от____________________</t>
  </si>
  <si>
    <t>Сведения о структурных подразделениях, оказывающих медицинскую помощь в рамках территориальной программы обязательного медицинского страхования</t>
  </si>
  <si>
    <t xml:space="preserve">Приложение 1 к приказу ТФОМС Рязанской области от __________№____________       </t>
  </si>
  <si>
    <t xml:space="preserve">Приложение к строке 15 </t>
  </si>
  <si>
    <t>20___г.</t>
  </si>
  <si>
    <t>"______" _________________________</t>
  </si>
  <si>
    <t>Исполнитель _________________________________</t>
  </si>
  <si>
    <t>Всего в рамках территориальной программы ОМС</t>
  </si>
  <si>
    <t>Диагностические инструментальные, лабораторные исследования, магнитно-резонансные и компьютерные томографии</t>
  </si>
  <si>
    <t>39.2.</t>
  </si>
  <si>
    <t xml:space="preserve">      диспансеризация взрослых (1 этап)</t>
  </si>
  <si>
    <t>39.1.</t>
  </si>
  <si>
    <t xml:space="preserve">       диспансеризация детей (1 и 1+2 этап)</t>
  </si>
  <si>
    <t>Диспансеризация всего, в т.ч.:</t>
  </si>
  <si>
    <t>Посещения к среднему медицинскому персоналу</t>
  </si>
  <si>
    <t>Посещения центров здоровья</t>
  </si>
  <si>
    <t>Фтизиатрия</t>
  </si>
  <si>
    <t>Токсикология</t>
  </si>
  <si>
    <t>27.3.</t>
  </si>
  <si>
    <t xml:space="preserve">     прием терапевта</t>
  </si>
  <si>
    <t>27.2.</t>
  </si>
  <si>
    <t xml:space="preserve">      профосмотры взрослых</t>
  </si>
  <si>
    <t>27.1.</t>
  </si>
  <si>
    <t xml:space="preserve">      диспансеризация взрослых (2 этап)</t>
  </si>
  <si>
    <t>Пластическая хирургия</t>
  </si>
  <si>
    <t>Психиатрия-наркология</t>
  </si>
  <si>
    <t>Психиатрия</t>
  </si>
  <si>
    <t>20.2.</t>
  </si>
  <si>
    <t xml:space="preserve">     прием педиатра</t>
  </si>
  <si>
    <t>20.1.</t>
  </si>
  <si>
    <t xml:space="preserve">      профосмотры несовершеннолетних</t>
  </si>
  <si>
    <t>Паллиативная медицинская помощь</t>
  </si>
  <si>
    <t>16.1.</t>
  </si>
  <si>
    <t>в том числе химиотерапия</t>
  </si>
  <si>
    <t>5.1.</t>
  </si>
  <si>
    <t>в том числе онкогематология</t>
  </si>
  <si>
    <t>дети</t>
  </si>
  <si>
    <t>взрослые</t>
  </si>
  <si>
    <t>в т.ч.:</t>
  </si>
  <si>
    <t>всего</t>
  </si>
  <si>
    <t>Финансирование,  тыс. руб.</t>
  </si>
  <si>
    <t>Обращения по заболеванию</t>
  </si>
  <si>
    <t>Посещения по неотложной медицинской помощи</t>
  </si>
  <si>
    <t>Посещения с профилактическими и иными целями</t>
  </si>
  <si>
    <t>Наименование профиля</t>
  </si>
  <si>
    <t>Таблица №1</t>
  </si>
  <si>
    <t>Фактически выполненные объемы первичной медико-санитарной помощи, оказанной в амбулаторных условиях за предыдущий год</t>
  </si>
  <si>
    <t>Приложение к строке 17
 Уведомления об осуществлении деятельности 
в сфере обязательного медицинского страхования
от________________________</t>
  </si>
  <si>
    <t>37</t>
  </si>
  <si>
    <t>36</t>
  </si>
  <si>
    <t>35</t>
  </si>
  <si>
    <t>34</t>
  </si>
  <si>
    <t>33</t>
  </si>
  <si>
    <t>32</t>
  </si>
  <si>
    <t>31</t>
  </si>
  <si>
    <t>30</t>
  </si>
  <si>
    <t>29</t>
  </si>
  <si>
    <t>28</t>
  </si>
  <si>
    <t>27</t>
  </si>
  <si>
    <t>26</t>
  </si>
  <si>
    <t>25</t>
  </si>
  <si>
    <t>24</t>
  </si>
  <si>
    <t>23</t>
  </si>
  <si>
    <t>Радиология, радиотерапия</t>
  </si>
  <si>
    <t>22</t>
  </si>
  <si>
    <t>21</t>
  </si>
  <si>
    <t>20</t>
  </si>
  <si>
    <t>19</t>
  </si>
  <si>
    <t>18</t>
  </si>
  <si>
    <t>17</t>
  </si>
  <si>
    <t>16</t>
  </si>
  <si>
    <t>15</t>
  </si>
  <si>
    <t>14</t>
  </si>
  <si>
    <t>13</t>
  </si>
  <si>
    <t>12</t>
  </si>
  <si>
    <t>5.1</t>
  </si>
  <si>
    <t xml:space="preserve">  1.3</t>
  </si>
  <si>
    <t>ЭКО</t>
  </si>
  <si>
    <t xml:space="preserve"> 1.2</t>
  </si>
  <si>
    <t>Акушерское дело для беременных и рожениц</t>
  </si>
  <si>
    <t xml:space="preserve"> 1.1</t>
  </si>
  <si>
    <t>Акушерство-гинекология</t>
  </si>
  <si>
    <t>Финансирование, тыс. руб.</t>
  </si>
  <si>
    <t>Cлучаи лечения</t>
  </si>
  <si>
    <t xml:space="preserve">Профиль медицинской помощи  </t>
  </si>
  <si>
    <t>Таблица №2</t>
  </si>
  <si>
    <t>Фактически выполненные объемы медицинской помощи в условиях дневных стационаров  за предыдущий год</t>
  </si>
  <si>
    <t>43</t>
  </si>
  <si>
    <t>42</t>
  </si>
  <si>
    <t>41</t>
  </si>
  <si>
    <t>40</t>
  </si>
  <si>
    <t>39</t>
  </si>
  <si>
    <t>Хирургия (трансплантация органов и (или) тканей)</t>
  </si>
  <si>
    <t>38</t>
  </si>
  <si>
    <t>Хирургия (абдоминальная)</t>
  </si>
  <si>
    <t>33.2</t>
  </si>
  <si>
    <t>Травмотология и ортопедия (ортопедические койки)</t>
  </si>
  <si>
    <t>33.1</t>
  </si>
  <si>
    <t>Травмотология и ортопедия (травматологические койки)</t>
  </si>
  <si>
    <t>29.2</t>
  </si>
  <si>
    <t>Сердечно-сосудистая хирургия (койки сосудистой хирургии)</t>
  </si>
  <si>
    <t>29.1</t>
  </si>
  <si>
    <t>Сердечно-сосудистая хирургия (кардиохирургические койки)</t>
  </si>
  <si>
    <t>Профпатология</t>
  </si>
  <si>
    <t>17.1</t>
  </si>
  <si>
    <t>Дерматовенерология (дерматологические койки)</t>
  </si>
  <si>
    <t>6.1</t>
  </si>
  <si>
    <t>1.3</t>
  </si>
  <si>
    <t>Акушерское дело (койки сестринского ухода)</t>
  </si>
  <si>
    <t>1.2</t>
  </si>
  <si>
    <t>Акушерское дело (койки патологии беременности)</t>
  </si>
  <si>
    <t>1.1</t>
  </si>
  <si>
    <t>Акушерское дело (койки для беременных и рожениц)</t>
  </si>
  <si>
    <t>Таблица №3</t>
  </si>
  <si>
    <t>Фактически выполненные объемы медицинской помощи в условиях круглосуточного стационара за предыдущий год</t>
  </si>
  <si>
    <t>Вызовы скорой медицинской помощи</t>
  </si>
  <si>
    <t>в том числе</t>
  </si>
  <si>
    <t>Количество вызовов</t>
  </si>
  <si>
    <t>Наименование</t>
  </si>
  <si>
    <t>№ п/п</t>
  </si>
  <si>
    <t>Таблица №4</t>
  </si>
  <si>
    <t>Фактически выполненные объемы скорой медицинской помощи, оказываемой вне медицинской организации, за предыдущий год</t>
  </si>
  <si>
    <t>Итого</t>
  </si>
  <si>
    <t>Травматология-ортопедия</t>
  </si>
  <si>
    <t>Сурдология</t>
  </si>
  <si>
    <t>Сосудистая хирургия</t>
  </si>
  <si>
    <t>Проктология</t>
  </si>
  <si>
    <t>Ортопедия</t>
  </si>
  <si>
    <t>Медицинские осмотры профилактические несовершеннолетних</t>
  </si>
  <si>
    <t>Медицинские осмотры (взрослые)</t>
  </si>
  <si>
    <t>Кардиология и ревматология</t>
  </si>
  <si>
    <t>Диспасеризация (1 этап)</t>
  </si>
  <si>
    <t>Диспансеризация мобильными бригадами</t>
  </si>
  <si>
    <t>Диспансеризация детей-сирот</t>
  </si>
  <si>
    <t>Диспансеризация (2 этап)</t>
  </si>
  <si>
    <t>Дерматология</t>
  </si>
  <si>
    <t>Наименование специальности</t>
  </si>
  <si>
    <t>Предложения о планируемых к выполнению объемах первичной медико-санитарной помощи в амбулаторных условиях 
на плановый год</t>
  </si>
  <si>
    <t>Приложение к строке 19
 Уведомления об осуществлении деятельности 
в сфере обязательного медицинского страхования
от________________________</t>
  </si>
  <si>
    <t xml:space="preserve">             (Ф.И.О.)</t>
  </si>
  <si>
    <t>Количество случаев госпитализации</t>
  </si>
  <si>
    <t>Профиль коек (КПГ)</t>
  </si>
  <si>
    <t>Предложения о планируемых к выполнению объемах медицинской помощи в условиях круглосуточного стационара на плановый год</t>
  </si>
  <si>
    <t>Количество случаев лечения</t>
  </si>
  <si>
    <t>Таблица 3</t>
  </si>
  <si>
    <r>
      <t>Предложения о планируемых к выполнению объемах медицинской помощи в условиях дневных стационаров на плановый</t>
    </r>
    <r>
      <rPr>
        <b/>
        <sz val="12"/>
        <color rgb="FFFF0000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год</t>
    </r>
  </si>
  <si>
    <t>человек</t>
  </si>
  <si>
    <t>амбулаторно</t>
  </si>
  <si>
    <t>A18.30.001.003</t>
  </si>
  <si>
    <t>A18.30.001.002</t>
  </si>
  <si>
    <t>Проточный перитонеальный диализ</t>
  </si>
  <si>
    <t>A18.30.001.001</t>
  </si>
  <si>
    <t>A18.30.001</t>
  </si>
  <si>
    <t>Продолжительная Гемодиафильтрация</t>
  </si>
  <si>
    <t>A18.05.011.002</t>
  </si>
  <si>
    <t>A18.05.011.001</t>
  </si>
  <si>
    <t>A18.05.011</t>
  </si>
  <si>
    <t>Ультрафильтрация продленная</t>
  </si>
  <si>
    <t>A18.05.004.001</t>
  </si>
  <si>
    <t>A18.05.004</t>
  </si>
  <si>
    <t>Продолжительная Гемофильтрация крови</t>
  </si>
  <si>
    <t>A18.05.003.002</t>
  </si>
  <si>
    <t>A18.05.003.001</t>
  </si>
  <si>
    <t>A18.05.003</t>
  </si>
  <si>
    <t>Продолжительный Гемодиализ</t>
  </si>
  <si>
    <t>A18.05.002.005</t>
  </si>
  <si>
    <t>Гемодиализ интермитирующий продленный</t>
  </si>
  <si>
    <t>A18.05.002.003</t>
  </si>
  <si>
    <t>Гемодиализ интермитирующий низкопоточный</t>
  </si>
  <si>
    <t>A18.05.002.002</t>
  </si>
  <si>
    <t>Гемодиализ интермитирующий высокопоточный</t>
  </si>
  <si>
    <t>A18.05.002.001</t>
  </si>
  <si>
    <t>A18.05.002</t>
  </si>
  <si>
    <t>дневной стационар</t>
  </si>
  <si>
    <t>услуга</t>
  </si>
  <si>
    <t>стационарно</t>
  </si>
  <si>
    <t xml:space="preserve">Количество </t>
  </si>
  <si>
    <t>Единицы</t>
  </si>
  <si>
    <t>Условия оказания</t>
  </si>
  <si>
    <t>Наименование услуги</t>
  </si>
  <si>
    <t>Код услуги</t>
  </si>
  <si>
    <t>Таблица 4</t>
  </si>
  <si>
    <t>Предложения о планируемых к выполнению объемах услуг диализа на плановый год</t>
  </si>
  <si>
    <t>Приложение к строке 19
 Уведомления об осуществлении деятельности 
в сфере обязательного медицинского страхования
от_______________________</t>
  </si>
  <si>
    <t>Количество услуг тромболитической терапии</t>
  </si>
  <si>
    <t>Скорая, в том числе скорая специализированная медицинская помощь, оказываемая вне медицинской организации</t>
  </si>
  <si>
    <t>Таблица 5</t>
  </si>
  <si>
    <r>
      <t>Предложения о планируемых к выполнению объемах скорой медицинской помощи, оказываемой вне медицинской организации на плановый</t>
    </r>
    <r>
      <rPr>
        <b/>
        <sz val="12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год</t>
    </r>
  </si>
  <si>
    <t xml:space="preserve">                                        (подпись)</t>
  </si>
  <si>
    <t>Детям
 (+, -)</t>
  </si>
  <si>
    <t>Взрослым
 (+, -)</t>
  </si>
  <si>
    <t xml:space="preserve">Виды диагностических и (или) консультативных услуг для медицинских организаций, оказывающих только диагностические и (или) консультативные услуги, взрослому и детскому населению в соответствии с лицензией на осуществление медицинской деятельности и которым не может быть определен объем медицинской помощи в показателях, установленных территориальной программой </t>
  </si>
  <si>
    <t xml:space="preserve">Приложение к строке 21
 Уведомления об осуществлении деятельности 
в сфере обязательного медицинского страхования
от________________________ </t>
  </si>
  <si>
    <t>*Код и наименование медицинской услуги указывается в соответствии с Приказом Министерства здравоохранения Российской Федерации от 13 октября 2017 г. № 804н "Об утверждении номенклатуры медицинских услуг"</t>
  </si>
  <si>
    <t>Наименование услуги*</t>
  </si>
  <si>
    <t>Код услуги*</t>
  </si>
  <si>
    <t>Фактически выполненные за предыдущий год объемы диагностических и (или) консультативных услуг, объемы их финансирования</t>
  </si>
  <si>
    <t xml:space="preserve">Приложение к строке 22
 Уведомления об осуществлении деятельности 
в сфере обязательного медицинского страхования
от________________________ </t>
  </si>
  <si>
    <t xml:space="preserve">Приложение к строке 23
 Уведомления об осуществлении деятельности 
в сфере обязательного медицинского страхования
от________________________ </t>
  </si>
  <si>
    <t>Директору Территориального фонда
обязательного медицинского страхования  
Рязанской  области 
Елене Васильевне Манухиной</t>
  </si>
  <si>
    <t>Предложения о планируемых к выполнению объемах диагностических и (или) консультативных услуг
 на плановый год</t>
  </si>
  <si>
    <t>акушерству и гинекологии (искусственному прерыванию беременности)</t>
  </si>
  <si>
    <t>генетике</t>
  </si>
  <si>
    <t>гистологии</t>
  </si>
  <si>
    <t>клинической лабораторной диагностике</t>
  </si>
  <si>
    <t>клинической микологии</t>
  </si>
  <si>
    <t>лабораторной генетике</t>
  </si>
  <si>
    <t>лабораторной диагностике</t>
  </si>
  <si>
    <t>лабораторной микологии</t>
  </si>
  <si>
    <t>мануальной терапии</t>
  </si>
  <si>
    <t>медицинским осмотрам (предварительным, периодическим)</t>
  </si>
  <si>
    <t>медицинским осмотрам профилактическим</t>
  </si>
  <si>
    <t>медицинской генетике</t>
  </si>
  <si>
    <t>оториноларингологии (кохлеарной имплантации)</t>
  </si>
  <si>
    <t>патологической анатомии</t>
  </si>
  <si>
    <t>пластической хирургии</t>
  </si>
  <si>
    <t>реаниматологии</t>
  </si>
  <si>
    <t>рентгенологии</t>
  </si>
  <si>
    <t>рефлексотерапии</t>
  </si>
  <si>
    <t>стоматологии ортопедической</t>
  </si>
  <si>
    <t>токсикологии</t>
  </si>
  <si>
    <t>трансфузиологии</t>
  </si>
  <si>
    <t>ультразвуковой диагностике</t>
  </si>
  <si>
    <t>хирургии (трансплантации органов и (или) тканей)</t>
  </si>
  <si>
    <t>эндоскопии</t>
  </si>
  <si>
    <t xml:space="preserve">от главного врача                                                   Данилова Александра Васильевича </t>
  </si>
  <si>
    <t xml:space="preserve">  ГБУ РО "Областной клинический кардиологический диспансер"</t>
  </si>
  <si>
    <t>Государственное бюджетное учреждение Рязанской области "Областной клинический кардиологический диспансер"</t>
  </si>
  <si>
    <t>Государственное бюджетное Учреждение Рязанской области "Областной клинический кардиологический диспансер"                     (ГБУ РО ОККД)</t>
  </si>
  <si>
    <t>390026 г.Рязань ул.Стройкова д.96</t>
  </si>
  <si>
    <t xml:space="preserve">Данилов Александр Васильевич </t>
  </si>
  <si>
    <t>Государственное бюджетное учреждение рязанской области "Областной клинический кардиологический диспансер"</t>
  </si>
  <si>
    <t>15.7</t>
  </si>
  <si>
    <t>15.8</t>
  </si>
  <si>
    <t>15.9</t>
  </si>
  <si>
    <t>15.10</t>
  </si>
  <si>
    <t>15.11</t>
  </si>
  <si>
    <t>15.12</t>
  </si>
  <si>
    <t>15.13</t>
  </si>
  <si>
    <t>15.14</t>
  </si>
  <si>
    <t>15.15</t>
  </si>
  <si>
    <t>15.16</t>
  </si>
  <si>
    <t>15.17</t>
  </si>
  <si>
    <t>15.18</t>
  </si>
  <si>
    <t>15.19</t>
  </si>
  <si>
    <t>15.20</t>
  </si>
  <si>
    <t>15.21</t>
  </si>
  <si>
    <t>15.22</t>
  </si>
  <si>
    <t>15.23</t>
  </si>
  <si>
    <t>15.24</t>
  </si>
  <si>
    <t>16.8</t>
  </si>
  <si>
    <t>16.9</t>
  </si>
  <si>
    <t>16.10</t>
  </si>
  <si>
    <t>16.11</t>
  </si>
  <si>
    <t>16.12</t>
  </si>
  <si>
    <t>16.13</t>
  </si>
  <si>
    <t>16.14</t>
  </si>
  <si>
    <t>16.15</t>
  </si>
  <si>
    <t>16.16</t>
  </si>
  <si>
    <t>16.17</t>
  </si>
  <si>
    <t>16.18</t>
  </si>
  <si>
    <t>16.19</t>
  </si>
  <si>
    <t>16.20</t>
  </si>
  <si>
    <t>16.21</t>
  </si>
  <si>
    <t>Данилов А.В.</t>
  </si>
  <si>
    <t>Князькова Т.А.</t>
  </si>
  <si>
    <t>75-25-93</t>
  </si>
  <si>
    <t>Ланилов А.В.</t>
  </si>
  <si>
    <t>А04.10.002</t>
  </si>
  <si>
    <t>Эхокардиография</t>
  </si>
  <si>
    <t>А05.10.008</t>
  </si>
  <si>
    <t>Холтеровское мониторирование сердечного ритма</t>
  </si>
  <si>
    <t>А12.10.005</t>
  </si>
  <si>
    <t>Велоэргометрия</t>
  </si>
  <si>
    <t>А04..12.001.001</t>
  </si>
  <si>
    <t>Ультразвуковая допплерография вен нижних конечностей</t>
  </si>
  <si>
    <t>А04.12.005.007</t>
  </si>
  <si>
    <t>Дуплексное сканирование брахиоцефальных артерий</t>
  </si>
  <si>
    <t>А06.09.005.002</t>
  </si>
  <si>
    <t>Компьютерная томография органов грудной клетки с внутривенным болюсным контрастированием</t>
  </si>
  <si>
    <t>А06.03.058</t>
  </si>
  <si>
    <t>Компьютерная томография позвоничника</t>
  </si>
  <si>
    <t>Компьтерная томография органов брюшной полости и забрюшинного пространства с внутривенным болюсным контрастированием</t>
  </si>
  <si>
    <t>А06.30.005.003</t>
  </si>
  <si>
    <t>Лицензия №ФС-62-01-000688 от 30 июля 2019г.</t>
  </si>
  <si>
    <t>Государственное бюджетное учреждение Рязанской области                                                                           75203</t>
  </si>
  <si>
    <t>Данилов Александр Васильевич                             тел. 76-97-24, факс 97-51-77,                          эл.почта: rokkd2008@yandex.ru</t>
  </si>
  <si>
    <t xml:space="preserve">                               Князькова Т.А.</t>
  </si>
  <si>
    <t xml:space="preserve">                              (Ф.И.О.)</t>
  </si>
  <si>
    <t xml:space="preserve">                                                                                                          Князькова Т.А.</t>
  </si>
  <si>
    <t xml:space="preserve">                                                                                                           (Ф.И.О.)</t>
  </si>
  <si>
    <t xml:space="preserve">                                                                                                                (Ф.И.О.)</t>
  </si>
  <si>
    <t xml:space="preserve">                                        Князькова Т.А.</t>
  </si>
  <si>
    <t xml:space="preserve">                                          Князькова Т.А.</t>
  </si>
  <si>
    <t xml:space="preserve">Описание и интерпретация данных рентгенографических исследований с применением телемедицинских технологий </t>
  </si>
  <si>
    <t xml:space="preserve">Описание и интерпретация компьютерных томограмм с применением телемедицинских технологий </t>
  </si>
  <si>
    <t>А05.10.004.001</t>
  </si>
  <si>
    <t xml:space="preserve">Описание и интерпретация данных электрокардиографических исследований с применением телемедицинских технологий </t>
  </si>
  <si>
    <t>об осуществлении деятельности в сфере обязательного медицинского страхования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</si>
</sst>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#,##0.0"/>
  </numFmts>
  <fonts count="80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</font>
    <font>
      <b/>
      <sz val="10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4"/>
      <color rgb="FF333333"/>
      <name val="Arial"/>
      <family val="2"/>
      <charset val="204"/>
    </font>
    <font>
      <b/>
      <sz val="14"/>
      <color rgb="FF333333"/>
      <name val="Arial"/>
      <family val="2"/>
      <charset val="204"/>
    </font>
    <font>
      <sz val="10"/>
      <name val="MS Sans Serif"/>
      <family val="2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Verdana"/>
      <family val="2"/>
      <charset val="204"/>
    </font>
    <font>
      <b/>
      <sz val="10"/>
      <name val="Verdana"/>
      <family val="2"/>
      <charset val="204"/>
    </font>
    <font>
      <sz val="10"/>
      <color rgb="FFFF0000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0"/>
      <color theme="0" tint="-0.499984740745262"/>
      <name val="Verdana"/>
      <family val="2"/>
      <charset val="204"/>
    </font>
    <font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Arial Cyr"/>
      <charset val="204"/>
    </font>
    <font>
      <sz val="10"/>
      <color rgb="FFFF0000"/>
      <name val="Times New Roman"/>
      <family val="1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i/>
      <sz val="10"/>
      <name val="Times New Roman"/>
      <family val="1"/>
      <charset val="204"/>
    </font>
    <font>
      <sz val="12"/>
      <name val="Arial Cyr"/>
      <charset val="204"/>
    </font>
    <font>
      <b/>
      <sz val="12"/>
      <name val="Arial Cyr"/>
      <charset val="204"/>
    </font>
    <font>
      <i/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Arial Cyr"/>
      <charset val="204"/>
    </font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name val="Calibri"/>
      <family val="2"/>
      <scheme val="minor"/>
    </font>
    <font>
      <sz val="8"/>
      <name val="Arial"/>
    </font>
    <font>
      <b/>
      <sz val="14"/>
      <name val="Times New Roman"/>
      <family val="1"/>
      <charset val="204"/>
    </font>
  </fonts>
  <fills count="4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5">
    <xf numFmtId="0" fontId="0" fillId="0" borderId="0"/>
    <xf numFmtId="0" fontId="19" fillId="0" borderId="2"/>
    <xf numFmtId="0" fontId="25" fillId="0" borderId="2"/>
    <xf numFmtId="0" fontId="26" fillId="0" borderId="2"/>
    <xf numFmtId="0" fontId="23" fillId="0" borderId="2"/>
    <xf numFmtId="0" fontId="23" fillId="0" borderId="2"/>
    <xf numFmtId="0" fontId="23" fillId="0" borderId="2"/>
    <xf numFmtId="0" fontId="7" fillId="0" borderId="2"/>
    <xf numFmtId="0" fontId="26" fillId="0" borderId="2"/>
    <xf numFmtId="164" fontId="26" fillId="0" borderId="2" applyFont="0" applyFill="0" applyBorder="0" applyAlignment="0" applyProtection="0"/>
    <xf numFmtId="0" fontId="23" fillId="0" borderId="2"/>
    <xf numFmtId="0" fontId="7" fillId="0" borderId="2"/>
    <xf numFmtId="0" fontId="6" fillId="0" borderId="2"/>
    <xf numFmtId="0" fontId="28" fillId="0" borderId="2"/>
    <xf numFmtId="0" fontId="5" fillId="0" borderId="2"/>
    <xf numFmtId="0" fontId="5" fillId="0" borderId="2"/>
    <xf numFmtId="0" fontId="5" fillId="0" borderId="2"/>
    <xf numFmtId="0" fontId="23" fillId="0" borderId="2"/>
    <xf numFmtId="0" fontId="5" fillId="0" borderId="2"/>
    <xf numFmtId="0" fontId="29" fillId="0" borderId="2"/>
    <xf numFmtId="0" fontId="3" fillId="7" borderId="0" applyNumberFormat="0" applyBorder="0" applyAlignment="0" applyProtection="0"/>
    <xf numFmtId="0" fontId="3" fillId="0" borderId="2"/>
    <xf numFmtId="0" fontId="64" fillId="0" borderId="2"/>
    <xf numFmtId="0" fontId="2" fillId="21" borderId="2" applyNumberFormat="0" applyBorder="0" applyAlignment="0" applyProtection="0"/>
    <xf numFmtId="0" fontId="2" fillId="25" borderId="2" applyNumberFormat="0" applyBorder="0" applyAlignment="0" applyProtection="0"/>
    <xf numFmtId="0" fontId="2" fillId="29" borderId="2" applyNumberFormat="0" applyBorder="0" applyAlignment="0" applyProtection="0"/>
    <xf numFmtId="0" fontId="2" fillId="33" borderId="2" applyNumberFormat="0" applyBorder="0" applyAlignment="0" applyProtection="0"/>
    <xf numFmtId="0" fontId="2" fillId="37" borderId="2" applyNumberFormat="0" applyBorder="0" applyAlignment="0" applyProtection="0"/>
    <xf numFmtId="0" fontId="2" fillId="40" borderId="2" applyNumberFormat="0" applyBorder="0" applyAlignment="0" applyProtection="0"/>
    <xf numFmtId="0" fontId="2" fillId="22" borderId="2" applyNumberFormat="0" applyBorder="0" applyAlignment="0" applyProtection="0"/>
    <xf numFmtId="0" fontId="2" fillId="26" borderId="2" applyNumberFormat="0" applyBorder="0" applyAlignment="0" applyProtection="0"/>
    <xf numFmtId="0" fontId="2" fillId="30" borderId="2" applyNumberFormat="0" applyBorder="0" applyAlignment="0" applyProtection="0"/>
    <xf numFmtId="0" fontId="2" fillId="34" borderId="2" applyNumberFormat="0" applyBorder="0" applyAlignment="0" applyProtection="0"/>
    <xf numFmtId="0" fontId="2" fillId="7" borderId="2" applyNumberFormat="0" applyBorder="0" applyAlignment="0" applyProtection="0"/>
    <xf numFmtId="0" fontId="2" fillId="41" borderId="2" applyNumberFormat="0" applyBorder="0" applyAlignment="0" applyProtection="0"/>
    <xf numFmtId="0" fontId="62" fillId="23" borderId="2" applyNumberFormat="0" applyBorder="0" applyAlignment="0" applyProtection="0"/>
    <xf numFmtId="0" fontId="62" fillId="27" borderId="2" applyNumberFormat="0" applyBorder="0" applyAlignment="0" applyProtection="0"/>
    <xf numFmtId="0" fontId="62" fillId="31" borderId="2" applyNumberFormat="0" applyBorder="0" applyAlignment="0" applyProtection="0"/>
    <xf numFmtId="0" fontId="62" fillId="35" borderId="2" applyNumberFormat="0" applyBorder="0" applyAlignment="0" applyProtection="0"/>
    <xf numFmtId="0" fontId="62" fillId="38" borderId="2" applyNumberFormat="0" applyBorder="0" applyAlignment="0" applyProtection="0"/>
    <xf numFmtId="0" fontId="62" fillId="42" borderId="2" applyNumberFormat="0" applyBorder="0" applyAlignment="0" applyProtection="0"/>
    <xf numFmtId="0" fontId="62" fillId="20" borderId="2" applyNumberFormat="0" applyBorder="0" applyAlignment="0" applyProtection="0"/>
    <xf numFmtId="0" fontId="62" fillId="24" borderId="2" applyNumberFormat="0" applyBorder="0" applyAlignment="0" applyProtection="0"/>
    <xf numFmtId="0" fontId="62" fillId="28" borderId="2" applyNumberFormat="0" applyBorder="0" applyAlignment="0" applyProtection="0"/>
    <xf numFmtId="0" fontId="62" fillId="32" borderId="2" applyNumberFormat="0" applyBorder="0" applyAlignment="0" applyProtection="0"/>
    <xf numFmtId="0" fontId="62" fillId="36" borderId="2" applyNumberFormat="0" applyBorder="0" applyAlignment="0" applyProtection="0"/>
    <xf numFmtId="0" fontId="62" fillId="39" borderId="2" applyNumberFormat="0" applyBorder="0" applyAlignment="0" applyProtection="0"/>
    <xf numFmtId="0" fontId="54" fillId="16" borderId="15" applyNumberFormat="0" applyAlignment="0" applyProtection="0"/>
    <xf numFmtId="0" fontId="55" fillId="17" borderId="16" applyNumberFormat="0" applyAlignment="0" applyProtection="0"/>
    <xf numFmtId="0" fontId="56" fillId="17" borderId="15" applyNumberFormat="0" applyAlignment="0" applyProtection="0"/>
    <xf numFmtId="0" fontId="48" fillId="0" borderId="12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2" applyNumberFormat="0" applyFill="0" applyBorder="0" applyAlignment="0" applyProtection="0"/>
    <xf numFmtId="0" fontId="61" fillId="0" borderId="20" applyNumberFormat="0" applyFill="0" applyAlignment="0" applyProtection="0"/>
    <xf numFmtId="0" fontId="58" fillId="18" borderId="18" applyNumberFormat="0" applyAlignment="0" applyProtection="0"/>
    <xf numFmtId="0" fontId="53" fillId="15" borderId="2" applyNumberFormat="0" applyBorder="0" applyAlignment="0" applyProtection="0"/>
    <xf numFmtId="0" fontId="52" fillId="14" borderId="2" applyNumberFormat="0" applyBorder="0" applyAlignment="0" applyProtection="0"/>
    <xf numFmtId="0" fontId="60" fillId="0" borderId="2" applyNumberFormat="0" applyFill="0" applyBorder="0" applyAlignment="0" applyProtection="0"/>
    <xf numFmtId="0" fontId="2" fillId="19" borderId="19" applyNumberFormat="0" applyFont="0" applyAlignment="0" applyProtection="0"/>
    <xf numFmtId="0" fontId="57" fillId="0" borderId="17" applyNumberFormat="0" applyFill="0" applyAlignment="0" applyProtection="0"/>
    <xf numFmtId="0" fontId="59" fillId="0" borderId="2" applyNumberFormat="0" applyFill="0" applyBorder="0" applyAlignment="0" applyProtection="0"/>
    <xf numFmtId="0" fontId="51" fillId="13" borderId="2" applyNumberFormat="0" applyBorder="0" applyAlignment="0" applyProtection="0"/>
    <xf numFmtId="0" fontId="71" fillId="0" borderId="2"/>
    <xf numFmtId="0" fontId="2" fillId="0" borderId="2"/>
  </cellStyleXfs>
  <cellXfs count="515">
    <xf numFmtId="0" fontId="0" fillId="0" borderId="0" xfId="0"/>
    <xf numFmtId="0" fontId="0" fillId="0" borderId="0" xfId="0" applyAlignment="1">
      <alignment wrapText="1"/>
    </xf>
    <xf numFmtId="0" fontId="9" fillId="0" borderId="3" xfId="0" applyFont="1" applyBorder="1" applyAlignment="1">
      <alignment vertical="top" wrapText="1"/>
    </xf>
    <xf numFmtId="0" fontId="14" fillId="0" borderId="4" xfId="0" applyFont="1" applyFill="1" applyBorder="1" applyAlignment="1">
      <alignment vertical="justify" wrapText="1" shrinkToFit="1"/>
    </xf>
    <xf numFmtId="0" fontId="8" fillId="0" borderId="3" xfId="0" applyFont="1" applyBorder="1" applyAlignment="1">
      <alignment horizontal="center" vertical="top" wrapText="1"/>
    </xf>
    <xf numFmtId="0" fontId="8" fillId="0" borderId="3" xfId="0" applyFont="1" applyBorder="1" applyAlignment="1">
      <alignment vertical="top" wrapText="1"/>
    </xf>
    <xf numFmtId="0" fontId="16" fillId="0" borderId="3" xfId="0" applyFont="1" applyBorder="1" applyAlignment="1">
      <alignment vertical="top" wrapText="1"/>
    </xf>
    <xf numFmtId="0" fontId="16" fillId="0" borderId="3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wrapText="1"/>
    </xf>
    <xf numFmtId="0" fontId="8" fillId="0" borderId="3" xfId="0" applyFont="1" applyBorder="1" applyAlignment="1">
      <alignment horizontal="justify" wrapText="1"/>
    </xf>
    <xf numFmtId="0" fontId="8" fillId="0" borderId="3" xfId="0" applyFont="1" applyBorder="1" applyAlignment="1">
      <alignment wrapText="1"/>
    </xf>
    <xf numFmtId="0" fontId="16" fillId="0" borderId="3" xfId="0" applyFont="1" applyBorder="1" applyAlignment="1">
      <alignment horizontal="center" wrapText="1"/>
    </xf>
    <xf numFmtId="0" fontId="16" fillId="0" borderId="3" xfId="0" applyFont="1" applyBorder="1" applyAlignment="1">
      <alignment wrapText="1"/>
    </xf>
    <xf numFmtId="0" fontId="13" fillId="0" borderId="5" xfId="0" applyFont="1" applyBorder="1" applyAlignment="1">
      <alignment horizontal="center" vertical="center" wrapText="1"/>
    </xf>
    <xf numFmtId="0" fontId="9" fillId="0" borderId="0" xfId="0" applyFont="1" applyProtection="1"/>
    <xf numFmtId="0" fontId="17" fillId="0" borderId="0" xfId="0" applyFont="1"/>
    <xf numFmtId="0" fontId="18" fillId="0" borderId="0" xfId="0" applyFont="1"/>
    <xf numFmtId="0" fontId="9" fillId="0" borderId="1" xfId="0" applyFont="1" applyBorder="1" applyAlignment="1" applyProtection="1">
      <alignment horizontal="right" vertical="top"/>
    </xf>
    <xf numFmtId="0" fontId="9" fillId="0" borderId="2" xfId="0" applyFont="1" applyBorder="1" applyAlignment="1" applyProtection="1">
      <alignment horizontal="right" vertical="top"/>
    </xf>
    <xf numFmtId="0" fontId="24" fillId="0" borderId="3" xfId="0" applyFont="1" applyBorder="1" applyAlignment="1">
      <alignment horizontal="left" vertical="top" wrapText="1"/>
    </xf>
    <xf numFmtId="0" fontId="9" fillId="0" borderId="1" xfId="0" applyFont="1" applyBorder="1" applyAlignment="1" applyProtection="1">
      <alignment horizontal="left"/>
      <protection locked="0"/>
    </xf>
    <xf numFmtId="0" fontId="9" fillId="0" borderId="0" xfId="0" applyFont="1" applyFill="1" applyAlignment="1" applyProtection="1">
      <alignment horizontal="left"/>
      <protection locked="0"/>
    </xf>
    <xf numFmtId="0" fontId="9" fillId="0" borderId="0" xfId="0" applyFont="1" applyAlignment="1" applyProtection="1">
      <alignment horizontal="center" vertical="center"/>
    </xf>
    <xf numFmtId="4" fontId="15" fillId="0" borderId="3" xfId="2" applyNumberFormat="1" applyFont="1" applyBorder="1" applyAlignment="1">
      <alignment horizontal="left" vertical="center" wrapText="1"/>
    </xf>
    <xf numFmtId="4" fontId="11" fillId="0" borderId="3" xfId="3" applyNumberFormat="1" applyFont="1" applyFill="1" applyBorder="1" applyAlignment="1">
      <alignment horizontal="left" vertical="center" wrapText="1"/>
    </xf>
    <xf numFmtId="0" fontId="24" fillId="0" borderId="3" xfId="3" applyFont="1" applyBorder="1" applyAlignment="1">
      <alignment horizontal="left" vertical="center" wrapText="1"/>
    </xf>
    <xf numFmtId="49" fontId="0" fillId="0" borderId="2" xfId="0" applyNumberFormat="1" applyFill="1" applyBorder="1"/>
    <xf numFmtId="0" fontId="30" fillId="0" borderId="11" xfId="19" applyNumberFormat="1" applyFont="1" applyFill="1" applyBorder="1" applyAlignment="1">
      <alignment vertical="center" wrapText="1" readingOrder="1"/>
    </xf>
    <xf numFmtId="0" fontId="23" fillId="2" borderId="11" xfId="19" applyNumberFormat="1" applyFont="1" applyFill="1" applyBorder="1" applyAlignment="1">
      <alignment vertical="center" wrapText="1" readingOrder="1"/>
    </xf>
    <xf numFmtId="0" fontId="30" fillId="3" borderId="11" xfId="19" applyNumberFormat="1" applyFont="1" applyFill="1" applyBorder="1" applyAlignment="1">
      <alignment vertical="center" wrapText="1" readingOrder="1"/>
    </xf>
    <xf numFmtId="0" fontId="30" fillId="2" borderId="11" xfId="19" applyNumberFormat="1" applyFont="1" applyFill="1" applyBorder="1" applyAlignment="1">
      <alignment vertical="center" wrapText="1" readingOrder="1"/>
    </xf>
    <xf numFmtId="0" fontId="31" fillId="0" borderId="3" xfId="0" applyFont="1" applyBorder="1"/>
    <xf numFmtId="0" fontId="31" fillId="0" borderId="3" xfId="0" applyFont="1" applyFill="1" applyBorder="1"/>
    <xf numFmtId="0" fontId="31" fillId="0" borderId="0" xfId="0" applyFont="1"/>
    <xf numFmtId="0" fontId="4" fillId="0" borderId="3" xfId="0" applyFont="1" applyBorder="1"/>
    <xf numFmtId="0" fontId="9" fillId="0" borderId="2" xfId="0" applyFont="1" applyFill="1" applyBorder="1" applyProtection="1">
      <protection locked="0"/>
    </xf>
    <xf numFmtId="0" fontId="9" fillId="8" borderId="3" xfId="0" applyFont="1" applyFill="1" applyBorder="1" applyAlignment="1">
      <alignment vertical="top" wrapText="1"/>
    </xf>
    <xf numFmtId="0" fontId="23" fillId="0" borderId="3" xfId="0" applyFont="1" applyFill="1" applyBorder="1" applyAlignment="1">
      <alignment horizontal="center" vertical="top"/>
    </xf>
    <xf numFmtId="0" fontId="32" fillId="5" borderId="3" xfId="0" applyFont="1" applyFill="1" applyBorder="1" applyAlignment="1">
      <alignment vertical="top" wrapText="1"/>
    </xf>
    <xf numFmtId="0" fontId="33" fillId="2" borderId="3" xfId="0" applyFont="1" applyFill="1" applyBorder="1" applyAlignment="1">
      <alignment vertical="top" wrapText="1"/>
    </xf>
    <xf numFmtId="0" fontId="35" fillId="0" borderId="3" xfId="0" applyFont="1" applyBorder="1" applyAlignment="1">
      <alignment vertical="top"/>
    </xf>
    <xf numFmtId="0" fontId="36" fillId="0" borderId="3" xfId="0" applyFont="1" applyFill="1" applyBorder="1" applyAlignment="1" applyProtection="1">
      <alignment vertical="top" wrapText="1"/>
      <protection locked="0"/>
    </xf>
    <xf numFmtId="0" fontId="9" fillId="0" borderId="3" xfId="0" applyFont="1" applyBorder="1" applyAlignment="1">
      <alignment horizontal="justify" vertical="top" wrapText="1"/>
    </xf>
    <xf numFmtId="0" fontId="32" fillId="8" borderId="3" xfId="0" applyFont="1" applyFill="1" applyBorder="1" applyAlignment="1">
      <alignment vertical="top" wrapText="1"/>
    </xf>
    <xf numFmtId="0" fontId="37" fillId="0" borderId="3" xfId="0" applyFont="1" applyBorder="1" applyAlignment="1">
      <alignment vertical="top" wrapText="1"/>
    </xf>
    <xf numFmtId="0" fontId="9" fillId="9" borderId="3" xfId="0" applyFont="1" applyFill="1" applyBorder="1" applyAlignment="1">
      <alignment horizontal="justify" vertical="top" wrapText="1"/>
    </xf>
    <xf numFmtId="0" fontId="36" fillId="4" borderId="3" xfId="0" applyFont="1" applyFill="1" applyBorder="1" applyAlignment="1" applyProtection="1">
      <alignment vertical="top" wrapText="1"/>
      <protection locked="0"/>
    </xf>
    <xf numFmtId="0" fontId="32" fillId="0" borderId="3" xfId="0" applyFont="1" applyBorder="1" applyAlignment="1">
      <alignment vertical="top" wrapText="1"/>
    </xf>
    <xf numFmtId="0" fontId="37" fillId="8" borderId="3" xfId="0" applyFont="1" applyFill="1" applyBorder="1" applyAlignment="1">
      <alignment vertical="top" wrapText="1"/>
    </xf>
    <xf numFmtId="0" fontId="38" fillId="2" borderId="3" xfId="0" applyFont="1" applyFill="1" applyBorder="1" applyAlignment="1">
      <alignment vertical="top"/>
    </xf>
    <xf numFmtId="0" fontId="9" fillId="6" borderId="3" xfId="0" applyFont="1" applyFill="1" applyBorder="1" applyAlignment="1">
      <alignment horizontal="center" vertical="top" wrapText="1"/>
    </xf>
    <xf numFmtId="0" fontId="9" fillId="6" borderId="3" xfId="0" applyFont="1" applyFill="1" applyBorder="1" applyAlignment="1">
      <alignment horizontal="left" vertical="top" wrapText="1"/>
    </xf>
    <xf numFmtId="0" fontId="9" fillId="6" borderId="3" xfId="0" applyFont="1" applyFill="1" applyBorder="1" applyAlignment="1">
      <alignment horizontal="center" vertical="top"/>
    </xf>
    <xf numFmtId="0" fontId="9" fillId="6" borderId="3" xfId="0" applyFont="1" applyFill="1" applyBorder="1" applyAlignment="1">
      <alignment vertical="top" wrapText="1"/>
    </xf>
    <xf numFmtId="0" fontId="39" fillId="2" borderId="3" xfId="0" applyFont="1" applyFill="1" applyBorder="1" applyAlignment="1">
      <alignment vertical="top"/>
    </xf>
    <xf numFmtId="4" fontId="22" fillId="6" borderId="3" xfId="0" applyNumberFormat="1" applyFont="1" applyFill="1" applyBorder="1" applyAlignment="1">
      <alignment horizontal="center" vertical="top"/>
    </xf>
    <xf numFmtId="0" fontId="9" fillId="10" borderId="3" xfId="0" applyFont="1" applyFill="1" applyBorder="1" applyAlignment="1">
      <alignment horizontal="center" vertical="top" wrapText="1"/>
    </xf>
    <xf numFmtId="0" fontId="9" fillId="10" borderId="3" xfId="0" applyFont="1" applyFill="1" applyBorder="1" applyAlignment="1">
      <alignment horizontal="left" vertical="top" wrapText="1"/>
    </xf>
    <xf numFmtId="0" fontId="27" fillId="10" borderId="3" xfId="20" applyFont="1" applyFill="1" applyBorder="1" applyAlignment="1" applyProtection="1">
      <alignment horizontal="left" vertical="top" wrapText="1"/>
    </xf>
    <xf numFmtId="0" fontId="9" fillId="10" borderId="3" xfId="0" applyFont="1" applyFill="1" applyBorder="1" applyAlignment="1">
      <alignment vertical="top" wrapText="1"/>
    </xf>
    <xf numFmtId="0" fontId="27" fillId="11" borderId="3" xfId="0" applyFont="1" applyFill="1" applyBorder="1" applyAlignment="1">
      <alignment horizontal="center" vertical="top"/>
    </xf>
    <xf numFmtId="0" fontId="27" fillId="11" borderId="3" xfId="0" applyFont="1" applyFill="1" applyBorder="1" applyAlignment="1">
      <alignment horizontal="left" vertical="top" wrapText="1"/>
    </xf>
    <xf numFmtId="0" fontId="27" fillId="11" borderId="3" xfId="0" applyFont="1" applyFill="1" applyBorder="1" applyAlignment="1">
      <alignment horizontal="center" vertical="top" wrapText="1"/>
    </xf>
    <xf numFmtId="0" fontId="27" fillId="12" borderId="3" xfId="14" applyFont="1" applyFill="1" applyBorder="1" applyAlignment="1">
      <alignment horizontal="center" vertical="top"/>
    </xf>
    <xf numFmtId="0" fontId="27" fillId="12" borderId="3" xfId="14" applyFont="1" applyFill="1" applyBorder="1" applyAlignment="1">
      <alignment horizontal="left" vertical="top" wrapText="1"/>
    </xf>
    <xf numFmtId="0" fontId="9" fillId="12" borderId="3" xfId="14" applyFont="1" applyFill="1" applyBorder="1" applyAlignment="1">
      <alignment horizontal="left" vertical="top" wrapText="1"/>
    </xf>
    <xf numFmtId="0" fontId="40" fillId="2" borderId="3" xfId="12" applyFont="1" applyFill="1" applyBorder="1" applyAlignment="1">
      <alignment horizontal="center" vertical="top" wrapText="1"/>
    </xf>
    <xf numFmtId="0" fontId="40" fillId="2" borderId="3" xfId="12" applyFont="1" applyFill="1" applyBorder="1" applyAlignment="1">
      <alignment vertical="top" wrapText="1"/>
    </xf>
    <xf numFmtId="0" fontId="23" fillId="0" borderId="3" xfId="0" applyFont="1" applyBorder="1" applyAlignment="1">
      <alignment horizontal="center" vertical="top"/>
    </xf>
    <xf numFmtId="0" fontId="34" fillId="0" borderId="3" xfId="0" applyFont="1" applyBorder="1" applyAlignment="1">
      <alignment vertical="top" wrapText="1"/>
    </xf>
    <xf numFmtId="0" fontId="23" fillId="0" borderId="3" xfId="0" applyFont="1" applyBorder="1" applyAlignment="1">
      <alignment vertical="top" wrapText="1"/>
    </xf>
    <xf numFmtId="0" fontId="27" fillId="0" borderId="3" xfId="0" applyFont="1" applyBorder="1" applyAlignment="1">
      <alignment horizontal="left" vertical="top" wrapText="1"/>
    </xf>
    <xf numFmtId="0" fontId="9" fillId="9" borderId="3" xfId="0" applyFont="1" applyFill="1" applyBorder="1" applyAlignment="1">
      <alignment horizontal="left" vertical="top" wrapText="1"/>
    </xf>
    <xf numFmtId="0" fontId="23" fillId="0" borderId="3" xfId="0" applyFont="1" applyBorder="1"/>
    <xf numFmtId="0" fontId="27" fillId="9" borderId="3" xfId="0" applyFont="1" applyFill="1" applyBorder="1" applyAlignment="1">
      <alignment horizontal="left" vertical="top" wrapText="1"/>
    </xf>
    <xf numFmtId="0" fontId="9" fillId="9" borderId="3" xfId="0" applyFont="1" applyFill="1" applyBorder="1" applyAlignment="1">
      <alignment vertical="top" wrapText="1"/>
    </xf>
    <xf numFmtId="0" fontId="34" fillId="0" borderId="3" xfId="0" applyNumberFormat="1" applyFont="1" applyBorder="1" applyAlignment="1">
      <alignment vertical="top" wrapText="1"/>
    </xf>
    <xf numFmtId="4" fontId="22" fillId="6" borderId="3" xfId="0" applyNumberFormat="1" applyFont="1" applyFill="1" applyBorder="1" applyAlignment="1">
      <alignment vertical="top"/>
    </xf>
    <xf numFmtId="4" fontId="22" fillId="6" borderId="3" xfId="10" applyNumberFormat="1" applyFont="1" applyFill="1" applyBorder="1" applyAlignment="1">
      <alignment horizontal="center" vertical="top" wrapText="1"/>
    </xf>
    <xf numFmtId="4" fontId="22" fillId="6" borderId="3" xfId="0" applyNumberFormat="1" applyFont="1" applyFill="1" applyBorder="1" applyAlignment="1">
      <alignment horizontal="left" vertical="top" wrapText="1"/>
    </xf>
    <xf numFmtId="0" fontId="27" fillId="12" borderId="3" xfId="21" applyFont="1" applyFill="1" applyBorder="1" applyAlignment="1">
      <alignment horizontal="left" vertical="top" wrapText="1"/>
    </xf>
    <xf numFmtId="4" fontId="22" fillId="12" borderId="3" xfId="10" applyNumberFormat="1" applyFont="1" applyFill="1" applyBorder="1" applyAlignment="1">
      <alignment horizontal="center" vertical="top" wrapText="1"/>
    </xf>
    <xf numFmtId="0" fontId="9" fillId="0" borderId="0" xfId="0" applyFont="1" applyProtection="1"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9" fillId="0" borderId="2" xfId="0" applyFont="1" applyBorder="1" applyAlignment="1" applyProtection="1">
      <alignment vertical="top"/>
      <protection locked="0"/>
    </xf>
    <xf numFmtId="0" fontId="22" fillId="0" borderId="2" xfId="0" applyFont="1" applyFill="1" applyBorder="1" applyAlignment="1" applyProtection="1">
      <alignment vertical="justify" wrapText="1" shrinkToFit="1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justify" vertical="top" wrapText="1"/>
      <protection locked="0"/>
    </xf>
    <xf numFmtId="0" fontId="27" fillId="0" borderId="3" xfId="0" applyFont="1" applyFill="1" applyBorder="1" applyAlignment="1" applyProtection="1">
      <alignment vertical="distributed" wrapText="1" shrinkToFit="1"/>
      <protection locked="0"/>
    </xf>
    <xf numFmtId="0" fontId="27" fillId="0" borderId="3" xfId="0" applyFont="1" applyFill="1" applyBorder="1" applyAlignment="1" applyProtection="1">
      <alignment horizontal="center" vertical="center"/>
    </xf>
    <xf numFmtId="0" fontId="27" fillId="0" borderId="3" xfId="0" applyFont="1" applyFill="1" applyBorder="1" applyAlignment="1" applyProtection="1">
      <alignment horizontal="center"/>
    </xf>
    <xf numFmtId="0" fontId="42" fillId="0" borderId="3" xfId="0" applyFont="1" applyFill="1" applyBorder="1" applyAlignment="1" applyProtection="1">
      <alignment horizontal="right" vertical="center"/>
    </xf>
    <xf numFmtId="0" fontId="27" fillId="0" borderId="3" xfId="0" applyFont="1" applyFill="1" applyBorder="1" applyProtection="1">
      <protection locked="0"/>
    </xf>
    <xf numFmtId="0" fontId="27" fillId="0" borderId="3" xfId="0" applyFont="1" applyFill="1" applyBorder="1" applyAlignment="1" applyProtection="1">
      <alignment horizontal="center" vertical="center"/>
      <protection locked="0"/>
    </xf>
    <xf numFmtId="49" fontId="27" fillId="0" borderId="3" xfId="0" applyNumberFormat="1" applyFont="1" applyFill="1" applyBorder="1" applyAlignment="1" applyProtection="1">
      <alignment horizontal="center" vertical="center"/>
      <protection locked="0"/>
    </xf>
    <xf numFmtId="0" fontId="42" fillId="0" borderId="3" xfId="0" applyFont="1" applyFill="1" applyBorder="1" applyAlignment="1" applyProtection="1">
      <alignment horizontal="center" vertical="center"/>
    </xf>
    <xf numFmtId="0" fontId="9" fillId="0" borderId="0" xfId="0" applyFont="1" applyAlignment="1" applyProtection="1">
      <alignment vertical="top"/>
      <protection locked="0"/>
    </xf>
    <xf numFmtId="49" fontId="9" fillId="0" borderId="3" xfId="0" applyNumberFormat="1" applyFont="1" applyFill="1" applyBorder="1" applyAlignment="1" applyProtection="1">
      <alignment horizontal="center" vertical="top" wrapText="1"/>
    </xf>
    <xf numFmtId="0" fontId="9" fillId="0" borderId="3" xfId="0" applyNumberFormat="1" applyFont="1" applyFill="1" applyBorder="1" applyAlignment="1" applyProtection="1">
      <alignment horizontal="center" vertical="top" wrapText="1"/>
    </xf>
    <xf numFmtId="0" fontId="9" fillId="0" borderId="3" xfId="0" applyNumberFormat="1" applyFont="1" applyBorder="1" applyAlignment="1" applyProtection="1">
      <alignment horizontal="center" vertical="top" wrapText="1"/>
    </xf>
    <xf numFmtId="49" fontId="9" fillId="0" borderId="3" xfId="0" applyNumberFormat="1" applyFont="1" applyBorder="1" applyAlignment="1" applyProtection="1">
      <alignment horizontal="center" vertical="top" wrapText="1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center" vertical="top"/>
      <protection locked="0"/>
    </xf>
    <xf numFmtId="0" fontId="44" fillId="0" borderId="0" xfId="0" applyFont="1" applyFill="1" applyAlignment="1" applyProtection="1">
      <alignment horizontal="center"/>
      <protection locked="0"/>
    </xf>
    <xf numFmtId="0" fontId="9" fillId="0" borderId="3" xfId="0" applyFont="1" applyBorder="1" applyAlignment="1" applyProtection="1">
      <alignment vertical="center" wrapText="1"/>
    </xf>
    <xf numFmtId="0" fontId="9" fillId="4" borderId="1" xfId="0" applyFont="1" applyFill="1" applyBorder="1" applyAlignment="1" applyProtection="1">
      <alignment horizontal="right" vertical="top"/>
    </xf>
    <xf numFmtId="0" fontId="0" fillId="4" borderId="0" xfId="0" applyFill="1" applyProtection="1">
      <protection locked="0"/>
    </xf>
    <xf numFmtId="0" fontId="9" fillId="4" borderId="0" xfId="0" applyFont="1" applyFill="1" applyProtection="1"/>
    <xf numFmtId="0" fontId="9" fillId="4" borderId="0" xfId="0" applyFont="1" applyFill="1" applyAlignment="1" applyProtection="1">
      <alignment horizontal="right"/>
    </xf>
    <xf numFmtId="0" fontId="9" fillId="4" borderId="3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Protection="1">
      <protection locked="0"/>
    </xf>
    <xf numFmtId="0" fontId="8" fillId="4" borderId="2" xfId="0" applyFont="1" applyFill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 wrapText="1"/>
      <protection locked="0"/>
    </xf>
    <xf numFmtId="0" fontId="9" fillId="4" borderId="0" xfId="0" applyFont="1" applyFill="1" applyProtection="1">
      <protection locked="0"/>
    </xf>
    <xf numFmtId="0" fontId="9" fillId="4" borderId="2" xfId="0" applyFont="1" applyFill="1" applyBorder="1" applyAlignment="1" applyProtection="1">
      <alignment vertical="top"/>
    </xf>
    <xf numFmtId="0" fontId="9" fillId="4" borderId="2" xfId="0" applyFont="1" applyFill="1" applyBorder="1" applyProtection="1"/>
    <xf numFmtId="0" fontId="9" fillId="4" borderId="2" xfId="0" applyFont="1" applyFill="1" applyBorder="1" applyProtection="1">
      <protection locked="0"/>
    </xf>
    <xf numFmtId="0" fontId="9" fillId="4" borderId="3" xfId="0" applyFont="1" applyFill="1" applyBorder="1" applyAlignment="1" applyProtection="1">
      <alignment horizontal="center" vertical="center" wrapText="1"/>
    </xf>
    <xf numFmtId="0" fontId="9" fillId="4" borderId="2" xfId="0" applyFont="1" applyFill="1" applyBorder="1" applyAlignment="1" applyProtection="1">
      <alignment horizontal="center"/>
      <protection locked="0"/>
    </xf>
    <xf numFmtId="0" fontId="9" fillId="4" borderId="3" xfId="0" applyFont="1" applyFill="1" applyBorder="1" applyAlignment="1" applyProtection="1">
      <alignment horizontal="center" vertical="top"/>
    </xf>
    <xf numFmtId="0" fontId="9" fillId="4" borderId="3" xfId="0" applyFont="1" applyFill="1" applyBorder="1" applyAlignment="1" applyProtection="1">
      <alignment horizontal="center"/>
      <protection locked="0"/>
    </xf>
    <xf numFmtId="0" fontId="9" fillId="4" borderId="3" xfId="0" applyFont="1" applyFill="1" applyBorder="1" applyAlignment="1" applyProtection="1">
      <alignment horizontal="center" vertical="top"/>
      <protection locked="0"/>
    </xf>
    <xf numFmtId="0" fontId="20" fillId="4" borderId="3" xfId="0" applyFont="1" applyFill="1" applyBorder="1" applyAlignment="1" applyProtection="1">
      <alignment horizontal="center" vertical="center"/>
      <protection locked="0"/>
    </xf>
    <xf numFmtId="0" fontId="20" fillId="4" borderId="3" xfId="0" applyFont="1" applyFill="1" applyBorder="1" applyAlignment="1" applyProtection="1">
      <alignment horizontal="center" vertical="center"/>
    </xf>
    <xf numFmtId="0" fontId="20" fillId="4" borderId="2" xfId="0" applyFont="1" applyFill="1" applyBorder="1" applyAlignment="1" applyProtection="1">
      <alignment vertical="center"/>
      <protection locked="0"/>
    </xf>
    <xf numFmtId="0" fontId="9" fillId="4" borderId="1" xfId="0" applyFont="1" applyFill="1" applyBorder="1" applyAlignment="1" applyProtection="1">
      <alignment horizontal="right"/>
    </xf>
    <xf numFmtId="0" fontId="27" fillId="4" borderId="3" xfId="0" applyFont="1" applyFill="1" applyBorder="1" applyAlignment="1" applyProtection="1">
      <alignment horizontal="center" vertical="center"/>
    </xf>
    <xf numFmtId="0" fontId="27" fillId="4" borderId="3" xfId="0" applyFont="1" applyFill="1" applyBorder="1" applyAlignment="1" applyProtection="1">
      <alignment horizontal="center"/>
    </xf>
    <xf numFmtId="0" fontId="9" fillId="4" borderId="2" xfId="0" applyFont="1" applyFill="1" applyBorder="1" applyAlignment="1" applyProtection="1">
      <alignment horizontal="center" vertical="center"/>
      <protection locked="0"/>
    </xf>
    <xf numFmtId="0" fontId="42" fillId="4" borderId="3" xfId="0" applyFont="1" applyFill="1" applyBorder="1" applyAlignment="1" applyProtection="1">
      <alignment horizontal="right" vertical="center"/>
    </xf>
    <xf numFmtId="0" fontId="27" fillId="4" borderId="3" xfId="0" applyFont="1" applyFill="1" applyBorder="1" applyProtection="1"/>
    <xf numFmtId="0" fontId="42" fillId="4" borderId="3" xfId="0" applyFont="1" applyFill="1" applyBorder="1" applyAlignment="1" applyProtection="1">
      <alignment horizontal="center" vertical="center"/>
    </xf>
    <xf numFmtId="0" fontId="27" fillId="4" borderId="3" xfId="0" applyNumberFormat="1" applyFont="1" applyFill="1" applyBorder="1" applyProtection="1"/>
    <xf numFmtId="0" fontId="42" fillId="4" borderId="3" xfId="0" applyNumberFormat="1" applyFont="1" applyFill="1" applyBorder="1" applyAlignment="1" applyProtection="1">
      <alignment horizontal="center" vertical="center"/>
    </xf>
    <xf numFmtId="0" fontId="9" fillId="4" borderId="2" xfId="0" applyFont="1" applyFill="1" applyBorder="1" applyAlignment="1" applyProtection="1">
      <alignment horizontal="center" vertical="top"/>
      <protection locked="0"/>
    </xf>
    <xf numFmtId="0" fontId="27" fillId="4" borderId="3" xfId="0" applyFont="1" applyFill="1" applyBorder="1" applyProtection="1">
      <protection locked="0"/>
    </xf>
    <xf numFmtId="49" fontId="27" fillId="4" borderId="3" xfId="0" applyNumberFormat="1" applyFont="1" applyFill="1" applyBorder="1" applyAlignment="1" applyProtection="1">
      <alignment horizontal="center" vertical="center"/>
    </xf>
    <xf numFmtId="0" fontId="27" fillId="4" borderId="3" xfId="0" applyNumberFormat="1" applyFont="1" applyFill="1" applyBorder="1" applyAlignment="1" applyProtection="1">
      <alignment horizontal="center" vertical="center"/>
      <protection locked="0"/>
    </xf>
    <xf numFmtId="49" fontId="9" fillId="4" borderId="2" xfId="0" applyNumberFormat="1" applyFont="1" applyFill="1" applyBorder="1" applyAlignment="1" applyProtection="1">
      <alignment horizontal="center" vertical="top"/>
      <protection locked="0"/>
    </xf>
    <xf numFmtId="49" fontId="27" fillId="4" borderId="3" xfId="0" applyNumberFormat="1" applyFont="1" applyFill="1" applyBorder="1" applyAlignment="1" applyProtection="1">
      <alignment horizontal="center" vertical="center"/>
      <protection locked="0"/>
    </xf>
    <xf numFmtId="0" fontId="9" fillId="4" borderId="2" xfId="0" applyFont="1" applyFill="1" applyBorder="1" applyAlignment="1" applyProtection="1">
      <alignment horizontal="center" vertical="center"/>
    </xf>
    <xf numFmtId="2" fontId="27" fillId="4" borderId="3" xfId="0" applyNumberFormat="1" applyFont="1" applyFill="1" applyBorder="1" applyAlignment="1" applyProtection="1">
      <alignment horizontal="center" vertical="center"/>
      <protection locked="0"/>
    </xf>
    <xf numFmtId="3" fontId="27" fillId="4" borderId="3" xfId="0" applyNumberFormat="1" applyFont="1" applyFill="1" applyBorder="1" applyAlignment="1" applyProtection="1">
      <alignment horizontal="center" vertical="center"/>
      <protection locked="0"/>
    </xf>
    <xf numFmtId="0" fontId="9" fillId="4" borderId="0" xfId="0" applyFont="1" applyFill="1" applyAlignment="1" applyProtection="1">
      <alignment wrapText="1"/>
      <protection locked="0"/>
    </xf>
    <xf numFmtId="0" fontId="9" fillId="4" borderId="3" xfId="0" applyFont="1" applyFill="1" applyBorder="1" applyAlignment="1" applyProtection="1">
      <alignment horizontal="center"/>
    </xf>
    <xf numFmtId="0" fontId="9" fillId="4" borderId="3" xfId="0" applyFont="1" applyFill="1" applyBorder="1" applyAlignment="1" applyProtection="1">
      <alignment horizontal="center" vertical="center"/>
    </xf>
    <xf numFmtId="0" fontId="45" fillId="0" borderId="2" xfId="13" applyFont="1" applyAlignment="1">
      <alignment horizontal="left" wrapText="1"/>
    </xf>
    <xf numFmtId="0" fontId="28" fillId="0" borderId="2" xfId="13"/>
    <xf numFmtId="0" fontId="10" fillId="4" borderId="0" xfId="0" applyFont="1" applyFill="1" applyAlignment="1">
      <alignment vertical="center"/>
    </xf>
    <xf numFmtId="0" fontId="10" fillId="4" borderId="4" xfId="0" applyFont="1" applyFill="1" applyBorder="1" applyAlignment="1">
      <alignment horizontal="center" vertical="center"/>
    </xf>
    <xf numFmtId="0" fontId="46" fillId="0" borderId="0" xfId="0" applyFont="1"/>
    <xf numFmtId="0" fontId="10" fillId="4" borderId="0" xfId="0" applyFont="1" applyFill="1" applyAlignment="1">
      <alignment horizontal="right" vertical="center"/>
    </xf>
    <xf numFmtId="0" fontId="10" fillId="4" borderId="0" xfId="0" applyFont="1" applyFill="1" applyAlignment="1">
      <alignment horizontal="center" vertical="center"/>
    </xf>
    <xf numFmtId="0" fontId="10" fillId="4" borderId="4" xfId="0" applyFont="1" applyFill="1" applyBorder="1" applyAlignment="1">
      <alignment vertical="center"/>
    </xf>
    <xf numFmtId="0" fontId="10" fillId="4" borderId="2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left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9" fillId="4" borderId="2" xfId="0" applyFont="1" applyFill="1" applyBorder="1" applyAlignment="1" applyProtection="1">
      <alignment horizontal="right"/>
      <protection locked="0"/>
    </xf>
    <xf numFmtId="0" fontId="9" fillId="4" borderId="2" xfId="0" applyFont="1" applyFill="1" applyBorder="1" applyAlignment="1" applyProtection="1">
      <alignment horizontal="right" vertical="top"/>
    </xf>
    <xf numFmtId="0" fontId="41" fillId="0" borderId="2" xfId="13" applyFont="1" applyBorder="1" applyAlignment="1">
      <alignment horizontal="center"/>
    </xf>
    <xf numFmtId="0" fontId="20" fillId="4" borderId="0" xfId="0" applyFont="1" applyFill="1" applyProtection="1">
      <protection locked="0"/>
    </xf>
    <xf numFmtId="0" fontId="9" fillId="4" borderId="3" xfId="0" applyFont="1" applyFill="1" applyBorder="1" applyAlignment="1" applyProtection="1">
      <alignment vertical="center" wrapText="1"/>
    </xf>
    <xf numFmtId="0" fontId="9" fillId="4" borderId="3" xfId="0" applyNumberFormat="1" applyFont="1" applyFill="1" applyBorder="1" applyAlignment="1" applyProtection="1">
      <alignment horizontal="center" vertical="top" wrapText="1"/>
    </xf>
    <xf numFmtId="49" fontId="9" fillId="4" borderId="3" xfId="0" applyNumberFormat="1" applyFont="1" applyFill="1" applyBorder="1" applyAlignment="1" applyProtection="1">
      <alignment horizontal="center" vertical="top" wrapText="1"/>
    </xf>
    <xf numFmtId="0" fontId="9" fillId="0" borderId="2" xfId="13" applyFont="1"/>
    <xf numFmtId="0" fontId="21" fillId="4" borderId="8" xfId="0" applyFont="1" applyFill="1" applyBorder="1" applyAlignment="1" applyProtection="1">
      <alignment horizontal="center" vertical="center"/>
    </xf>
    <xf numFmtId="0" fontId="43" fillId="4" borderId="3" xfId="0" applyFont="1" applyFill="1" applyBorder="1" applyAlignment="1" applyProtection="1">
      <alignment horizontal="center" vertical="center" wrapText="1"/>
    </xf>
    <xf numFmtId="0" fontId="21" fillId="4" borderId="3" xfId="0" applyFont="1" applyFill="1" applyBorder="1" applyAlignment="1" applyProtection="1">
      <alignment horizontal="center" vertical="center" wrapText="1"/>
    </xf>
    <xf numFmtId="0" fontId="47" fillId="0" borderId="2" xfId="13" applyFont="1" applyAlignment="1">
      <alignment horizontal="left" wrapText="1"/>
    </xf>
    <xf numFmtId="0" fontId="9" fillId="4" borderId="0" xfId="0" applyFont="1" applyFill="1" applyAlignment="1">
      <alignment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right" vertical="center"/>
    </xf>
    <xf numFmtId="0" fontId="9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left" vertical="center"/>
    </xf>
    <xf numFmtId="0" fontId="9" fillId="4" borderId="4" xfId="0" applyFont="1" applyFill="1" applyBorder="1" applyAlignment="1">
      <alignment vertical="center"/>
    </xf>
    <xf numFmtId="0" fontId="9" fillId="4" borderId="2" xfId="0" applyFont="1" applyFill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2" xfId="0" applyFont="1" applyBorder="1" applyAlignment="1" applyProtection="1">
      <alignment horizontal="left" vertical="top"/>
    </xf>
    <xf numFmtId="0" fontId="43" fillId="0" borderId="3" xfId="0" applyFont="1" applyFill="1" applyBorder="1" applyAlignment="1" applyProtection="1">
      <alignment horizontal="center" vertical="center" wrapText="1"/>
    </xf>
    <xf numFmtId="0" fontId="43" fillId="0" borderId="3" xfId="0" applyFont="1" applyFill="1" applyBorder="1" applyAlignment="1" applyProtection="1">
      <alignment horizontal="center" vertical="center"/>
    </xf>
    <xf numFmtId="0" fontId="9" fillId="4" borderId="4" xfId="0" applyFont="1" applyFill="1" applyBorder="1" applyAlignment="1">
      <alignment horizontal="left" vertical="center"/>
    </xf>
    <xf numFmtId="0" fontId="9" fillId="0" borderId="4" xfId="13" applyFont="1" applyBorder="1"/>
    <xf numFmtId="0" fontId="9" fillId="4" borderId="2" xfId="0" applyFont="1" applyFill="1" applyBorder="1" applyAlignment="1" applyProtection="1">
      <alignment horizontal="left" vertical="top"/>
    </xf>
    <xf numFmtId="0" fontId="11" fillId="4" borderId="8" xfId="0" applyFont="1" applyFill="1" applyBorder="1" applyAlignment="1" applyProtection="1">
      <alignment horizontal="center" vertical="center"/>
    </xf>
    <xf numFmtId="0" fontId="24" fillId="4" borderId="3" xfId="0" applyFont="1" applyFill="1" applyBorder="1" applyAlignment="1" applyProtection="1">
      <alignment horizontal="center" vertical="center" wrapText="1"/>
    </xf>
    <xf numFmtId="0" fontId="9" fillId="4" borderId="4" xfId="0" applyFont="1" applyFill="1" applyBorder="1" applyAlignment="1" applyProtection="1">
      <alignment vertical="center"/>
      <protection locked="0"/>
    </xf>
    <xf numFmtId="0" fontId="9" fillId="4" borderId="2" xfId="0" applyFont="1" applyFill="1" applyBorder="1" applyAlignment="1" applyProtection="1">
      <alignment vertical="center"/>
      <protection locked="0"/>
    </xf>
    <xf numFmtId="0" fontId="43" fillId="4" borderId="3" xfId="0" applyFont="1" applyFill="1" applyBorder="1" applyAlignment="1" applyProtection="1">
      <alignment horizontal="center" vertical="center"/>
    </xf>
    <xf numFmtId="0" fontId="9" fillId="0" borderId="4" xfId="0" applyFont="1" applyBorder="1"/>
    <xf numFmtId="0" fontId="9" fillId="0" borderId="2" xfId="0" applyFont="1" applyBorder="1"/>
    <xf numFmtId="0" fontId="9" fillId="4" borderId="2" xfId="0" applyFont="1" applyFill="1" applyBorder="1" applyAlignment="1" applyProtection="1">
      <alignment horizontal="right" vertical="top"/>
      <protection locked="0"/>
    </xf>
    <xf numFmtId="0" fontId="9" fillId="0" borderId="0" xfId="0" applyFont="1" applyAlignment="1" applyProtection="1">
      <alignment wrapText="1"/>
      <protection locked="0"/>
    </xf>
    <xf numFmtId="0" fontId="9" fillId="4" borderId="2" xfId="3" applyFont="1" applyFill="1" applyAlignment="1">
      <alignment vertical="center"/>
    </xf>
    <xf numFmtId="0" fontId="9" fillId="4" borderId="2" xfId="3" applyFont="1" applyFill="1" applyAlignment="1">
      <alignment horizontal="center" vertical="center"/>
    </xf>
    <xf numFmtId="0" fontId="9" fillId="4" borderId="2" xfId="3" applyFont="1" applyFill="1" applyBorder="1" applyAlignment="1">
      <alignment vertical="center"/>
    </xf>
    <xf numFmtId="0" fontId="10" fillId="4" borderId="2" xfId="3" applyFont="1" applyFill="1" applyAlignment="1">
      <alignment horizontal="center" vertical="center"/>
    </xf>
    <xf numFmtId="0" fontId="9" fillId="4" borderId="4" xfId="3" applyFont="1" applyFill="1" applyBorder="1" applyAlignment="1">
      <alignment vertical="center"/>
    </xf>
    <xf numFmtId="0" fontId="20" fillId="4" borderId="2" xfId="3" applyFont="1" applyFill="1" applyAlignment="1">
      <alignment vertical="center"/>
    </xf>
    <xf numFmtId="4" fontId="21" fillId="0" borderId="3" xfId="3" applyNumberFormat="1" applyFont="1" applyBorder="1" applyAlignment="1">
      <alignment vertical="center"/>
    </xf>
    <xf numFmtId="3" fontId="20" fillId="4" borderId="3" xfId="3" applyNumberFormat="1" applyFont="1" applyFill="1" applyBorder="1" applyAlignment="1" applyProtection="1">
      <alignment horizontal="right" vertical="center" wrapText="1"/>
    </xf>
    <xf numFmtId="0" fontId="20" fillId="4" borderId="3" xfId="3" applyFont="1" applyFill="1" applyBorder="1" applyAlignment="1">
      <alignment horizontal="center" vertical="center" wrapText="1"/>
    </xf>
    <xf numFmtId="0" fontId="63" fillId="4" borderId="3" xfId="3" applyFont="1" applyFill="1" applyBorder="1" applyAlignment="1">
      <alignment horizontal="left" vertical="center" wrapText="1"/>
    </xf>
    <xf numFmtId="4" fontId="21" fillId="0" borderId="3" xfId="3" applyNumberFormat="1" applyFont="1" applyBorder="1"/>
    <xf numFmtId="3" fontId="9" fillId="4" borderId="3" xfId="3" applyNumberFormat="1" applyFont="1" applyFill="1" applyBorder="1" applyAlignment="1">
      <alignment vertical="center"/>
    </xf>
    <xf numFmtId="3" fontId="9" fillId="4" borderId="3" xfId="3" applyNumberFormat="1" applyFont="1" applyFill="1" applyBorder="1" applyAlignment="1" applyProtection="1">
      <alignment horizontal="center" vertical="center"/>
    </xf>
    <xf numFmtId="3" fontId="9" fillId="4" borderId="3" xfId="3" applyNumberFormat="1" applyFont="1" applyFill="1" applyBorder="1" applyAlignment="1">
      <alignment horizontal="center" vertical="center" wrapText="1"/>
    </xf>
    <xf numFmtId="0" fontId="9" fillId="4" borderId="3" xfId="3" applyFont="1" applyFill="1" applyBorder="1" applyAlignment="1">
      <alignment horizontal="center" vertical="center" wrapText="1"/>
    </xf>
    <xf numFmtId="0" fontId="10" fillId="4" borderId="3" xfId="3" applyFont="1" applyFill="1" applyBorder="1" applyAlignment="1" applyProtection="1">
      <alignment horizontal="left" vertical="center" wrapText="1"/>
    </xf>
    <xf numFmtId="3" fontId="11" fillId="4" borderId="3" xfId="3" applyNumberFormat="1" applyFont="1" applyFill="1" applyBorder="1" applyAlignment="1" applyProtection="1">
      <alignment horizontal="center" vertical="center" wrapText="1"/>
    </xf>
    <xf numFmtId="3" fontId="10" fillId="4" borderId="3" xfId="3" applyNumberFormat="1" applyFont="1" applyFill="1" applyBorder="1" applyAlignment="1" applyProtection="1">
      <alignment horizontal="right" vertical="center" wrapText="1"/>
    </xf>
    <xf numFmtId="0" fontId="65" fillId="4" borderId="3" xfId="22" applyFont="1" applyFill="1" applyBorder="1" applyAlignment="1" applyProtection="1">
      <alignment horizontal="left" vertical="center" wrapText="1"/>
    </xf>
    <xf numFmtId="3" fontId="10" fillId="4" borderId="3" xfId="3" applyNumberFormat="1" applyFont="1" applyFill="1" applyBorder="1" applyAlignment="1" applyProtection="1">
      <alignment vertical="center"/>
    </xf>
    <xf numFmtId="3" fontId="65" fillId="4" borderId="3" xfId="3" applyNumberFormat="1" applyFont="1" applyFill="1" applyBorder="1" applyAlignment="1" applyProtection="1">
      <alignment horizontal="center" vertical="center" wrapText="1"/>
    </xf>
    <xf numFmtId="16" fontId="9" fillId="4" borderId="3" xfId="3" applyNumberFormat="1" applyFont="1" applyFill="1" applyBorder="1" applyAlignment="1">
      <alignment horizontal="center" vertical="center" wrapText="1"/>
    </xf>
    <xf numFmtId="0" fontId="65" fillId="4" borderId="3" xfId="3" applyFont="1" applyFill="1" applyBorder="1" applyAlignment="1" applyProtection="1">
      <alignment horizontal="left" vertical="center" wrapText="1"/>
    </xf>
    <xf numFmtId="0" fontId="8" fillId="4" borderId="3" xfId="3" applyFont="1" applyFill="1" applyBorder="1" applyAlignment="1">
      <alignment horizontal="center" vertical="center" wrapText="1"/>
    </xf>
    <xf numFmtId="0" fontId="10" fillId="4" borderId="2" xfId="3" applyFont="1" applyFill="1" applyBorder="1" applyAlignment="1">
      <alignment vertical="center"/>
    </xf>
    <xf numFmtId="0" fontId="8" fillId="4" borderId="2" xfId="3" applyFont="1" applyFill="1" applyAlignment="1">
      <alignment vertical="top"/>
    </xf>
    <xf numFmtId="0" fontId="10" fillId="4" borderId="2" xfId="3" applyFont="1" applyFill="1" applyAlignment="1"/>
    <xf numFmtId="0" fontId="63" fillId="4" borderId="2" xfId="3" applyFont="1" applyFill="1" applyAlignment="1">
      <alignment horizontal="center" wrapText="1"/>
    </xf>
    <xf numFmtId="0" fontId="10" fillId="4" borderId="2" xfId="3" applyFont="1" applyFill="1" applyBorder="1" applyAlignment="1">
      <alignment horizontal="center" wrapText="1"/>
    </xf>
    <xf numFmtId="0" fontId="11" fillId="4" borderId="2" xfId="3" applyFont="1" applyFill="1" applyAlignment="1">
      <alignment vertical="center"/>
    </xf>
    <xf numFmtId="0" fontId="11" fillId="4" borderId="2" xfId="3" applyFont="1" applyFill="1" applyAlignment="1">
      <alignment horizontal="center" vertical="center"/>
    </xf>
    <xf numFmtId="0" fontId="66" fillId="0" borderId="2" xfId="3" applyFont="1"/>
    <xf numFmtId="0" fontId="66" fillId="0" borderId="2" xfId="3" applyFont="1" applyFill="1"/>
    <xf numFmtId="0" fontId="66" fillId="0" borderId="2" xfId="3" applyFont="1" applyAlignment="1">
      <alignment horizontal="center"/>
    </xf>
    <xf numFmtId="0" fontId="11" fillId="4" borderId="2" xfId="3" applyFont="1" applyFill="1" applyBorder="1" applyAlignment="1">
      <alignment vertical="center"/>
    </xf>
    <xf numFmtId="0" fontId="11" fillId="4" borderId="2" xfId="3" applyFont="1" applyFill="1" applyAlignment="1" applyProtection="1">
      <alignment horizontal="center" vertical="center"/>
      <protection locked="0"/>
    </xf>
    <xf numFmtId="0" fontId="11" fillId="4" borderId="2" xfId="3" applyFont="1" applyFill="1" applyAlignment="1">
      <alignment horizontal="left" vertical="center"/>
    </xf>
    <xf numFmtId="0" fontId="11" fillId="4" borderId="2" xfId="3" applyFont="1" applyFill="1" applyBorder="1" applyAlignment="1" applyProtection="1">
      <alignment vertical="center" wrapText="1"/>
      <protection locked="0"/>
    </xf>
    <xf numFmtId="0" fontId="11" fillId="4" borderId="4" xfId="3" applyFont="1" applyFill="1" applyBorder="1" applyAlignment="1">
      <alignment vertical="center"/>
    </xf>
    <xf numFmtId="0" fontId="66" fillId="0" borderId="2" xfId="3" applyFont="1" applyBorder="1"/>
    <xf numFmtId="0" fontId="11" fillId="0" borderId="2" xfId="3" applyFont="1" applyBorder="1"/>
    <xf numFmtId="49" fontId="11" fillId="43" borderId="2" xfId="3" applyNumberFormat="1" applyFont="1" applyFill="1" applyBorder="1" applyAlignment="1">
      <alignment horizontal="center" vertical="center" wrapText="1"/>
    </xf>
    <xf numFmtId="0" fontId="11" fillId="0" borderId="2" xfId="3" applyFont="1" applyFill="1" applyBorder="1" applyAlignment="1" applyProtection="1">
      <alignment wrapText="1"/>
    </xf>
    <xf numFmtId="0" fontId="67" fillId="0" borderId="2" xfId="3" applyFont="1" applyBorder="1" applyAlignment="1">
      <alignment vertical="center"/>
    </xf>
    <xf numFmtId="3" fontId="21" fillId="0" borderId="3" xfId="3" applyNumberFormat="1" applyFont="1" applyBorder="1" applyAlignment="1">
      <alignment vertical="center"/>
    </xf>
    <xf numFmtId="49" fontId="21" fillId="43" borderId="3" xfId="3" applyNumberFormat="1" applyFont="1" applyFill="1" applyBorder="1" applyAlignment="1">
      <alignment horizontal="center" vertical="center" wrapText="1"/>
    </xf>
    <xf numFmtId="0" fontId="21" fillId="0" borderId="3" xfId="3" applyFont="1" applyFill="1" applyBorder="1" applyAlignment="1" applyProtection="1">
      <alignment vertical="center" wrapText="1"/>
    </xf>
    <xf numFmtId="4" fontId="11" fillId="0" borderId="3" xfId="3" applyNumberFormat="1" applyFont="1" applyBorder="1"/>
    <xf numFmtId="3" fontId="11" fillId="0" borderId="3" xfId="3" applyNumberFormat="1" applyFont="1" applyBorder="1"/>
    <xf numFmtId="3" fontId="11" fillId="43" borderId="3" xfId="3" applyNumberFormat="1" applyFont="1" applyFill="1" applyBorder="1"/>
    <xf numFmtId="49" fontId="11" fillId="43" borderId="3" xfId="3" applyNumberFormat="1" applyFont="1" applyFill="1" applyBorder="1" applyAlignment="1">
      <alignment horizontal="center" vertical="center" wrapText="1"/>
    </xf>
    <xf numFmtId="0" fontId="11" fillId="0" borderId="3" xfId="3" applyFont="1" applyFill="1" applyBorder="1" applyAlignment="1" applyProtection="1">
      <alignment wrapText="1"/>
    </xf>
    <xf numFmtId="4" fontId="11" fillId="0" borderId="3" xfId="3" applyNumberFormat="1" applyFont="1" applyFill="1" applyBorder="1"/>
    <xf numFmtId="3" fontId="11" fillId="0" borderId="3" xfId="3" applyNumberFormat="1" applyFont="1" applyFill="1" applyBorder="1"/>
    <xf numFmtId="49" fontId="11" fillId="0" borderId="3" xfId="3" applyNumberFormat="1" applyFont="1" applyFill="1" applyBorder="1" applyAlignment="1">
      <alignment horizontal="center" vertical="center" wrapText="1"/>
    </xf>
    <xf numFmtId="0" fontId="68" fillId="0" borderId="3" xfId="3" applyFont="1" applyFill="1" applyBorder="1" applyAlignment="1" applyProtection="1">
      <alignment wrapText="1"/>
    </xf>
    <xf numFmtId="0" fontId="11" fillId="0" borderId="3" xfId="3" applyFont="1" applyFill="1" applyBorder="1" applyAlignment="1">
      <alignment horizontal="left" vertical="center" wrapText="1"/>
    </xf>
    <xf numFmtId="0" fontId="11" fillId="43" borderId="3" xfId="3" applyFont="1" applyFill="1" applyBorder="1" applyAlignment="1">
      <alignment horizontal="left" vertical="center" wrapText="1"/>
    </xf>
    <xf numFmtId="4" fontId="11" fillId="43" borderId="3" xfId="3" applyNumberFormat="1" applyFont="1" applyFill="1" applyBorder="1"/>
    <xf numFmtId="0" fontId="67" fillId="0" borderId="2" xfId="3" applyFont="1" applyBorder="1"/>
    <xf numFmtId="0" fontId="21" fillId="0" borderId="3" xfId="3" applyFont="1" applyBorder="1" applyAlignment="1">
      <alignment horizontal="center" vertical="center" wrapText="1"/>
    </xf>
    <xf numFmtId="0" fontId="11" fillId="0" borderId="2" xfId="3" applyFont="1" applyBorder="1" applyAlignment="1">
      <alignment horizontal="right"/>
    </xf>
    <xf numFmtId="0" fontId="21" fillId="0" borderId="2" xfId="3" applyFont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21" fillId="43" borderId="2" xfId="3" applyFont="1" applyFill="1" applyBorder="1" applyAlignment="1">
      <alignment horizontal="left" vertical="center" wrapText="1"/>
    </xf>
    <xf numFmtId="0" fontId="8" fillId="4" borderId="2" xfId="3" applyFont="1" applyFill="1" applyAlignment="1">
      <alignment horizontal="center" vertical="top"/>
    </xf>
    <xf numFmtId="0" fontId="21" fillId="4" borderId="2" xfId="3" applyFont="1" applyFill="1" applyAlignment="1">
      <alignment vertical="center"/>
    </xf>
    <xf numFmtId="0" fontId="11" fillId="0" borderId="2" xfId="3" applyFont="1"/>
    <xf numFmtId="0" fontId="21" fillId="0" borderId="2" xfId="3" applyFont="1" applyAlignment="1">
      <alignment horizontal="center" vertical="center" wrapText="1"/>
    </xf>
    <xf numFmtId="0" fontId="11" fillId="0" borderId="2" xfId="3" applyFont="1" applyBorder="1" applyAlignment="1">
      <alignment horizontal="center" wrapText="1"/>
    </xf>
    <xf numFmtId="0" fontId="66" fillId="0" borderId="2" xfId="3" applyFont="1" applyBorder="1" applyAlignment="1">
      <alignment vertical="center"/>
    </xf>
    <xf numFmtId="49" fontId="21" fillId="0" borderId="3" xfId="3" applyNumberFormat="1" applyFont="1" applyFill="1" applyBorder="1" applyAlignment="1" applyProtection="1">
      <alignment horizontal="center" vertical="center" wrapText="1"/>
    </xf>
    <xf numFmtId="49" fontId="11" fillId="0" borderId="3" xfId="3" applyNumberFormat="1" applyFont="1" applyFill="1" applyBorder="1" applyAlignment="1" applyProtection="1">
      <alignment horizontal="center" vertical="center" wrapText="1"/>
    </xf>
    <xf numFmtId="49" fontId="68" fillId="0" borderId="3" xfId="3" applyNumberFormat="1" applyFont="1" applyFill="1" applyBorder="1" applyAlignment="1" applyProtection="1">
      <alignment horizontal="center" vertical="center" wrapText="1"/>
    </xf>
    <xf numFmtId="0" fontId="68" fillId="0" borderId="3" xfId="3" applyFont="1" applyFill="1" applyBorder="1" applyAlignment="1" applyProtection="1">
      <alignment horizontal="left" vertical="center" wrapText="1"/>
    </xf>
    <xf numFmtId="0" fontId="11" fillId="0" borderId="3" xfId="3" applyFont="1" applyFill="1" applyBorder="1" applyAlignment="1" applyProtection="1">
      <alignment horizontal="center" vertical="center" wrapText="1"/>
    </xf>
    <xf numFmtId="0" fontId="21" fillId="0" borderId="2" xfId="3" applyFont="1" applyAlignment="1">
      <alignment vertical="center" wrapText="1"/>
    </xf>
    <xf numFmtId="0" fontId="11" fillId="0" borderId="2" xfId="3" applyFont="1" applyBorder="1" applyAlignment="1"/>
    <xf numFmtId="0" fontId="11" fillId="0" borderId="2" xfId="3" applyFont="1" applyBorder="1" applyAlignment="1">
      <alignment wrapText="1"/>
    </xf>
    <xf numFmtId="0" fontId="11" fillId="0" borderId="2" xfId="3" applyFont="1" applyBorder="1" applyAlignment="1">
      <alignment horizontal="right" wrapText="1"/>
    </xf>
    <xf numFmtId="0" fontId="11" fillId="0" borderId="2" xfId="3" applyFont="1" applyAlignment="1">
      <alignment wrapText="1"/>
    </xf>
    <xf numFmtId="0" fontId="26" fillId="0" borderId="2" xfId="3" applyFont="1"/>
    <xf numFmtId="0" fontId="9" fillId="0" borderId="2" xfId="3" applyFont="1"/>
    <xf numFmtId="0" fontId="9" fillId="4" borderId="2" xfId="3" applyFont="1" applyFill="1" applyBorder="1" applyAlignment="1">
      <alignment horizontal="center" vertical="center"/>
    </xf>
    <xf numFmtId="0" fontId="9" fillId="4" borderId="2" xfId="3" applyFont="1" applyFill="1" applyAlignment="1">
      <alignment horizontal="left" vertical="center"/>
    </xf>
    <xf numFmtId="0" fontId="9" fillId="4" borderId="2" xfId="3" applyFont="1" applyFill="1" applyBorder="1" applyAlignment="1" applyProtection="1">
      <alignment vertical="center" wrapText="1"/>
      <protection locked="0"/>
    </xf>
    <xf numFmtId="0" fontId="26" fillId="0" borderId="2" xfId="3" applyFont="1" applyBorder="1"/>
    <xf numFmtId="0" fontId="26" fillId="0" borderId="3" xfId="3" applyFont="1" applyBorder="1"/>
    <xf numFmtId="0" fontId="11" fillId="8" borderId="3" xfId="3" applyFont="1" applyFill="1" applyBorder="1" applyAlignment="1">
      <alignment vertical="center" wrapText="1"/>
    </xf>
    <xf numFmtId="0" fontId="9" fillId="8" borderId="3" xfId="3" applyFont="1" applyFill="1" applyBorder="1" applyAlignment="1">
      <alignment horizontal="center" vertical="center" wrapText="1"/>
    </xf>
    <xf numFmtId="0" fontId="10" fillId="0" borderId="2" xfId="3" applyFont="1" applyBorder="1" applyAlignment="1">
      <alignment horizontal="right"/>
    </xf>
    <xf numFmtId="0" fontId="9" fillId="0" borderId="2" xfId="3" applyFont="1" applyAlignment="1">
      <alignment horizontal="center" vertical="center" wrapText="1"/>
    </xf>
    <xf numFmtId="0" fontId="70" fillId="0" borderId="2" xfId="3" applyFont="1" applyAlignment="1">
      <alignment horizontal="center" vertical="top"/>
    </xf>
    <xf numFmtId="0" fontId="26" fillId="0" borderId="2" xfId="3" applyFont="1" applyAlignment="1"/>
    <xf numFmtId="0" fontId="24" fillId="0" borderId="2" xfId="3" applyFont="1" applyBorder="1" applyAlignment="1">
      <alignment horizontal="center" wrapText="1"/>
    </xf>
    <xf numFmtId="0" fontId="10" fillId="0" borderId="2" xfId="63" applyFont="1"/>
    <xf numFmtId="0" fontId="72" fillId="0" borderId="2" xfId="63" applyFont="1"/>
    <xf numFmtId="0" fontId="63" fillId="0" borderId="2" xfId="63" applyFont="1"/>
    <xf numFmtId="3" fontId="63" fillId="0" borderId="3" xfId="63" applyNumberFormat="1" applyFont="1" applyBorder="1" applyAlignment="1">
      <alignment horizontal="right" vertical="center" wrapText="1"/>
    </xf>
    <xf numFmtId="0" fontId="73" fillId="0" borderId="3" xfId="63" applyFont="1" applyBorder="1" applyAlignment="1">
      <alignment horizontal="left" vertical="center" wrapText="1"/>
    </xf>
    <xf numFmtId="0" fontId="63" fillId="0" borderId="3" xfId="63" applyFont="1" applyBorder="1" applyAlignment="1">
      <alignment horizontal="center"/>
    </xf>
    <xf numFmtId="3" fontId="10" fillId="0" borderId="3" xfId="63" applyNumberFormat="1" applyFont="1" applyBorder="1" applyAlignment="1">
      <alignment horizontal="right" vertical="center" wrapText="1"/>
    </xf>
    <xf numFmtId="0" fontId="8" fillId="0" borderId="3" xfId="63" applyFont="1" applyBorder="1" applyAlignment="1">
      <alignment horizontal="left" vertical="center" wrapText="1"/>
    </xf>
    <xf numFmtId="0" fontId="10" fillId="0" borderId="3" xfId="63" applyFont="1" applyBorder="1" applyAlignment="1">
      <alignment horizontal="center"/>
    </xf>
    <xf numFmtId="0" fontId="8" fillId="0" borderId="3" xfId="63" applyFont="1" applyBorder="1" applyAlignment="1">
      <alignment horizontal="center" vertical="center"/>
    </xf>
    <xf numFmtId="0" fontId="8" fillId="0" borderId="3" xfId="63" applyFont="1" applyBorder="1" applyAlignment="1">
      <alignment horizontal="center" vertical="center" wrapText="1"/>
    </xf>
    <xf numFmtId="0" fontId="10" fillId="0" borderId="2" xfId="63" applyFont="1" applyAlignment="1">
      <alignment horizontal="center" vertical="center" wrapText="1"/>
    </xf>
    <xf numFmtId="0" fontId="10" fillId="0" borderId="2" xfId="63" applyFont="1" applyAlignment="1">
      <alignment horizontal="center"/>
    </xf>
    <xf numFmtId="0" fontId="71" fillId="0" borderId="2" xfId="63"/>
    <xf numFmtId="0" fontId="9" fillId="4" borderId="7" xfId="3" applyFont="1" applyFill="1" applyBorder="1" applyAlignment="1">
      <alignment horizontal="center" vertical="center"/>
    </xf>
    <xf numFmtId="0" fontId="9" fillId="4" borderId="4" xfId="3" applyFont="1" applyFill="1" applyBorder="1" applyAlignment="1">
      <alignment horizontal="center" vertical="center"/>
    </xf>
    <xf numFmtId="3" fontId="74" fillId="0" borderId="3" xfId="63" applyNumberFormat="1" applyFont="1" applyBorder="1" applyAlignment="1">
      <alignment horizontal="right" vertical="center" wrapText="1"/>
    </xf>
    <xf numFmtId="3" fontId="41" fillId="0" borderId="3" xfId="63" applyNumberFormat="1" applyFont="1" applyBorder="1" applyAlignment="1">
      <alignment horizontal="right" vertical="center" wrapText="1"/>
    </xf>
    <xf numFmtId="0" fontId="15" fillId="0" borderId="3" xfId="63" applyNumberFormat="1" applyFont="1" applyFill="1" applyBorder="1" applyAlignment="1" applyProtection="1">
      <alignment horizontal="left" vertical="center" wrapText="1"/>
    </xf>
    <xf numFmtId="0" fontId="24" fillId="0" borderId="3" xfId="63" applyFont="1" applyBorder="1" applyAlignment="1">
      <alignment horizontal="center" vertical="center"/>
    </xf>
    <xf numFmtId="0" fontId="27" fillId="0" borderId="3" xfId="63" applyFont="1" applyBorder="1" applyAlignment="1">
      <alignment horizontal="center" vertical="center"/>
    </xf>
    <xf numFmtId="0" fontId="27" fillId="0" borderId="3" xfId="63" applyFont="1" applyBorder="1" applyAlignment="1">
      <alignment horizontal="center" vertical="center" wrapText="1"/>
    </xf>
    <xf numFmtId="0" fontId="43" fillId="0" borderId="3" xfId="63" applyFont="1" applyBorder="1" applyAlignment="1">
      <alignment horizontal="center" vertical="center" wrapText="1"/>
    </xf>
    <xf numFmtId="0" fontId="41" fillId="0" borderId="2" xfId="63" applyFont="1" applyAlignment="1">
      <alignment horizontal="center"/>
    </xf>
    <xf numFmtId="0" fontId="41" fillId="0" borderId="2" xfId="63" applyFont="1" applyBorder="1" applyAlignment="1">
      <alignment horizontal="center"/>
    </xf>
    <xf numFmtId="0" fontId="41" fillId="0" borderId="2" xfId="63" applyFont="1"/>
    <xf numFmtId="0" fontId="43" fillId="0" borderId="2" xfId="63" applyFont="1"/>
    <xf numFmtId="0" fontId="41" fillId="0" borderId="2" xfId="63" applyFont="1" applyAlignment="1">
      <alignment vertical="center" wrapText="1"/>
    </xf>
    <xf numFmtId="0" fontId="71" fillId="0" borderId="2" xfId="63" applyAlignment="1">
      <alignment horizontal="center"/>
    </xf>
    <xf numFmtId="0" fontId="46" fillId="0" borderId="2" xfId="3" applyFont="1"/>
    <xf numFmtId="0" fontId="10" fillId="0" borderId="2" xfId="3" applyFont="1" applyAlignment="1">
      <alignment horizontal="center"/>
    </xf>
    <xf numFmtId="0" fontId="10" fillId="0" borderId="2" xfId="3" applyFont="1"/>
    <xf numFmtId="0" fontId="10" fillId="4" borderId="2" xfId="3" applyFont="1" applyFill="1" applyAlignment="1">
      <alignment vertical="center"/>
    </xf>
    <xf numFmtId="0" fontId="10" fillId="4" borderId="2" xfId="3" applyFont="1" applyFill="1" applyBorder="1" applyAlignment="1">
      <alignment horizontal="center" vertical="center"/>
    </xf>
    <xf numFmtId="0" fontId="10" fillId="4" borderId="4" xfId="3" applyFont="1" applyFill="1" applyBorder="1" applyAlignment="1">
      <alignment vertical="center"/>
    </xf>
    <xf numFmtId="0" fontId="10" fillId="4" borderId="2" xfId="3" applyFont="1" applyFill="1" applyAlignment="1">
      <alignment horizontal="left" vertical="center"/>
    </xf>
    <xf numFmtId="0" fontId="10" fillId="4" borderId="2" xfId="3" applyFont="1" applyFill="1" applyAlignment="1">
      <alignment horizontal="right" vertical="center"/>
    </xf>
    <xf numFmtId="0" fontId="10" fillId="4" borderId="4" xfId="3" applyFont="1" applyFill="1" applyBorder="1" applyAlignment="1">
      <alignment horizontal="center" vertical="center"/>
    </xf>
    <xf numFmtId="0" fontId="15" fillId="0" borderId="3" xfId="63" applyNumberFormat="1" applyFont="1" applyFill="1" applyBorder="1" applyAlignment="1" applyProtection="1">
      <alignment horizontal="left" vertical="top" wrapText="1"/>
    </xf>
    <xf numFmtId="0" fontId="27" fillId="0" borderId="9" xfId="63" applyFont="1" applyBorder="1" applyAlignment="1">
      <alignment horizontal="center" vertical="center" wrapText="1"/>
    </xf>
    <xf numFmtId="0" fontId="10" fillId="4" borderId="2" xfId="3" applyFont="1" applyFill="1" applyBorder="1" applyAlignment="1" applyProtection="1">
      <alignment vertical="center" wrapText="1"/>
      <protection locked="0"/>
    </xf>
    <xf numFmtId="0" fontId="11" fillId="8" borderId="3" xfId="63" applyFont="1" applyFill="1" applyBorder="1" applyAlignment="1">
      <alignment horizontal="center" vertical="center" wrapText="1"/>
    </xf>
    <xf numFmtId="0" fontId="41" fillId="0" borderId="3" xfId="64" applyFont="1" applyBorder="1" applyAlignment="1">
      <alignment wrapText="1"/>
    </xf>
    <xf numFmtId="0" fontId="41" fillId="0" borderId="3" xfId="64" applyFont="1" applyBorder="1"/>
    <xf numFmtId="0" fontId="10" fillId="4" borderId="2" xfId="3" applyFont="1" applyFill="1" applyBorder="1" applyAlignment="1" applyProtection="1">
      <alignment vertical="center"/>
      <protection locked="0"/>
    </xf>
    <xf numFmtId="0" fontId="10" fillId="4" borderId="4" xfId="3" applyFont="1" applyFill="1" applyBorder="1" applyAlignment="1" applyProtection="1">
      <alignment vertical="center"/>
      <protection locked="0"/>
    </xf>
    <xf numFmtId="0" fontId="24" fillId="0" borderId="3" xfId="63" applyFont="1" applyBorder="1" applyAlignment="1">
      <alignment vertical="center" wrapText="1"/>
    </xf>
    <xf numFmtId="0" fontId="76" fillId="0" borderId="2" xfId="63" applyFont="1" applyBorder="1" applyAlignment="1"/>
    <xf numFmtId="0" fontId="77" fillId="0" borderId="2" xfId="63" applyFont="1"/>
    <xf numFmtId="0" fontId="77" fillId="0" borderId="2" xfId="63" applyFont="1" applyAlignment="1">
      <alignment horizontal="left" wrapText="1"/>
    </xf>
    <xf numFmtId="0" fontId="77" fillId="0" borderId="2" xfId="63" applyFont="1" applyBorder="1"/>
    <xf numFmtId="3" fontId="10" fillId="0" borderId="2" xfId="63" applyNumberFormat="1" applyFont="1" applyBorder="1" applyAlignment="1">
      <alignment horizontal="right" vertical="center" wrapText="1"/>
    </xf>
    <xf numFmtId="0" fontId="11" fillId="8" borderId="2" xfId="63" applyFont="1" applyFill="1" applyBorder="1" applyAlignment="1">
      <alignment vertical="center" wrapText="1"/>
    </xf>
    <xf numFmtId="0" fontId="77" fillId="0" borderId="3" xfId="63" applyFont="1" applyBorder="1"/>
    <xf numFmtId="0" fontId="11" fillId="8" borderId="3" xfId="63" applyFont="1" applyFill="1" applyBorder="1" applyAlignment="1">
      <alignment vertical="center" wrapText="1"/>
    </xf>
    <xf numFmtId="0" fontId="21" fillId="0" borderId="3" xfId="63" applyFont="1" applyBorder="1" applyAlignment="1">
      <alignment horizontal="center" vertical="center" wrapText="1"/>
    </xf>
    <xf numFmtId="0" fontId="21" fillId="8" borderId="8" xfId="63" applyFont="1" applyFill="1" applyBorder="1" applyAlignment="1">
      <alignment horizontal="center" vertical="center" wrapText="1"/>
    </xf>
    <xf numFmtId="0" fontId="10" fillId="0" borderId="4" xfId="63" applyFont="1" applyBorder="1" applyAlignment="1">
      <alignment horizontal="center"/>
    </xf>
    <xf numFmtId="0" fontId="10" fillId="0" borderId="2" xfId="63" applyFont="1" applyBorder="1" applyAlignment="1">
      <alignment horizontal="center"/>
    </xf>
    <xf numFmtId="0" fontId="21" fillId="0" borderId="2" xfId="63" applyFont="1" applyAlignment="1">
      <alignment horizontal="center" vertical="center" wrapText="1"/>
    </xf>
    <xf numFmtId="0" fontId="10" fillId="0" borderId="2" xfId="63" applyFont="1" applyAlignment="1">
      <alignment vertical="center" wrapText="1"/>
    </xf>
    <xf numFmtId="0" fontId="45" fillId="0" borderId="2" xfId="63" applyFont="1" applyAlignment="1">
      <alignment horizontal="left" wrapText="1"/>
    </xf>
    <xf numFmtId="165" fontId="63" fillId="0" borderId="3" xfId="63" applyNumberFormat="1" applyFont="1" applyBorder="1" applyAlignment="1">
      <alignment horizontal="right" vertical="center" wrapText="1"/>
    </xf>
    <xf numFmtId="0" fontId="21" fillId="8" borderId="3" xfId="63" applyFont="1" applyFill="1" applyBorder="1" applyAlignment="1">
      <alignment horizontal="center" vertical="center" wrapText="1"/>
    </xf>
    <xf numFmtId="165" fontId="10" fillId="0" borderId="3" xfId="63" applyNumberFormat="1" applyFont="1" applyBorder="1" applyAlignment="1">
      <alignment horizontal="right" vertical="center" wrapText="1"/>
    </xf>
    <xf numFmtId="0" fontId="41" fillId="0" borderId="4" xfId="63" applyFont="1" applyBorder="1" applyAlignment="1">
      <alignment horizontal="center"/>
    </xf>
    <xf numFmtId="0" fontId="10" fillId="0" borderId="2" xfId="63" applyFont="1" applyAlignment="1">
      <alignment horizontal="left" wrapText="1"/>
    </xf>
    <xf numFmtId="0" fontId="9" fillId="4" borderId="3" xfId="0" applyFont="1" applyFill="1" applyBorder="1" applyAlignment="1" applyProtection="1">
      <alignment wrapText="1"/>
      <protection locked="0"/>
    </xf>
    <xf numFmtId="0" fontId="27" fillId="0" borderId="3" xfId="0" applyFont="1" applyFill="1" applyBorder="1" applyAlignment="1" applyProtection="1">
      <alignment wrapText="1"/>
      <protection locked="0"/>
    </xf>
    <xf numFmtId="1" fontId="9" fillId="0" borderId="3" xfId="0" applyNumberFormat="1" applyFont="1" applyFill="1" applyBorder="1" applyAlignment="1" applyProtection="1">
      <alignment horizontal="justify" vertical="top" wrapText="1"/>
      <protection locked="0"/>
    </xf>
    <xf numFmtId="0" fontId="11" fillId="0" borderId="7" xfId="0" applyFont="1" applyBorder="1" applyAlignment="1">
      <alignment horizontal="left" vertical="center" wrapText="1"/>
    </xf>
    <xf numFmtId="0" fontId="9" fillId="0" borderId="7" xfId="0" applyFont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horizontal="left" wrapText="1"/>
    </xf>
    <xf numFmtId="0" fontId="11" fillId="0" borderId="4" xfId="0" applyFont="1" applyBorder="1" applyAlignment="1" applyProtection="1">
      <alignment horizontal="left" wrapText="1"/>
      <protection locked="0"/>
    </xf>
    <xf numFmtId="0" fontId="9" fillId="0" borderId="6" xfId="0" applyFont="1" applyBorder="1" applyAlignment="1" applyProtection="1">
      <alignment horizontal="center" vertical="top" wrapText="1"/>
      <protection locked="0"/>
    </xf>
    <xf numFmtId="0" fontId="20" fillId="0" borderId="4" xfId="0" applyFont="1" applyBorder="1" applyAlignment="1" applyProtection="1">
      <alignment horizontal="center" vertical="center" wrapText="1"/>
    </xf>
    <xf numFmtId="0" fontId="9" fillId="0" borderId="6" xfId="0" applyFont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0" fillId="4" borderId="7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left" vertical="center"/>
    </xf>
    <xf numFmtId="0" fontId="21" fillId="4" borderId="2" xfId="0" applyFont="1" applyFill="1" applyBorder="1" applyAlignment="1" applyProtection="1">
      <alignment horizontal="center" vertical="center" wrapText="1"/>
    </xf>
    <xf numFmtId="0" fontId="9" fillId="4" borderId="7" xfId="0" applyFont="1" applyFill="1" applyBorder="1" applyAlignment="1" applyProtection="1">
      <alignment horizontal="left" vertical="center" wrapText="1"/>
    </xf>
    <xf numFmtId="0" fontId="9" fillId="4" borderId="4" xfId="0" applyFont="1" applyFill="1" applyBorder="1" applyAlignment="1" applyProtection="1">
      <alignment horizontal="center"/>
    </xf>
    <xf numFmtId="0" fontId="9" fillId="4" borderId="2" xfId="0" applyFont="1" applyFill="1" applyBorder="1" applyAlignment="1" applyProtection="1">
      <alignment horizontal="center" vertical="top"/>
    </xf>
    <xf numFmtId="0" fontId="10" fillId="4" borderId="2" xfId="0" applyFont="1" applyFill="1" applyBorder="1" applyAlignment="1">
      <alignment horizontal="center" vertical="center"/>
    </xf>
    <xf numFmtId="0" fontId="9" fillId="4" borderId="4" xfId="0" applyFont="1" applyFill="1" applyBorder="1" applyAlignment="1" applyProtection="1">
      <alignment horizontal="center" vertical="center"/>
      <protection locked="0"/>
    </xf>
    <xf numFmtId="0" fontId="9" fillId="4" borderId="2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left" vertical="center"/>
    </xf>
    <xf numFmtId="0" fontId="9" fillId="4" borderId="0" xfId="0" applyFont="1" applyFill="1" applyAlignment="1" applyProtection="1">
      <alignment horizontal="left" wrapText="1"/>
    </xf>
    <xf numFmtId="0" fontId="21" fillId="4" borderId="9" xfId="0" applyFont="1" applyFill="1" applyBorder="1" applyAlignment="1" applyProtection="1">
      <alignment horizontal="center" vertical="center" wrapText="1"/>
    </xf>
    <xf numFmtId="0" fontId="21" fillId="4" borderId="10" xfId="0" applyFont="1" applyFill="1" applyBorder="1" applyAlignment="1" applyProtection="1">
      <alignment horizontal="center" vertical="center" wrapText="1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5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center" vertical="center" wrapText="1"/>
    </xf>
    <xf numFmtId="0" fontId="21" fillId="4" borderId="5" xfId="0" applyFont="1" applyFill="1" applyBorder="1" applyAlignment="1" applyProtection="1">
      <alignment horizontal="center" vertical="center" wrapText="1"/>
    </xf>
    <xf numFmtId="0" fontId="44" fillId="4" borderId="4" xfId="0" applyFont="1" applyFill="1" applyBorder="1" applyAlignment="1" applyProtection="1">
      <alignment horizontal="center"/>
    </xf>
    <xf numFmtId="0" fontId="21" fillId="0" borderId="2" xfId="0" applyFont="1" applyBorder="1" applyAlignment="1" applyProtection="1">
      <alignment horizontal="center" vertical="center" wrapText="1"/>
    </xf>
    <xf numFmtId="0" fontId="9" fillId="4" borderId="2" xfId="0" applyFont="1" applyFill="1" applyBorder="1" applyAlignment="1" applyProtection="1">
      <alignment horizontal="right" vertical="top"/>
    </xf>
    <xf numFmtId="0" fontId="41" fillId="0" borderId="7" xfId="13" applyFont="1" applyBorder="1" applyAlignment="1">
      <alignment horizontal="center"/>
    </xf>
    <xf numFmtId="0" fontId="41" fillId="0" borderId="4" xfId="13" applyFont="1" applyBorder="1" applyAlignment="1">
      <alignment horizontal="center" wrapText="1"/>
    </xf>
    <xf numFmtId="0" fontId="9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 applyProtection="1">
      <alignment horizontal="center" vertical="top"/>
    </xf>
    <xf numFmtId="0" fontId="9" fillId="4" borderId="7" xfId="0" applyFont="1" applyFill="1" applyBorder="1" applyAlignment="1" applyProtection="1">
      <alignment horizontal="left" vertical="center"/>
    </xf>
    <xf numFmtId="0" fontId="9" fillId="4" borderId="6" xfId="0" applyFont="1" applyFill="1" applyBorder="1" applyAlignment="1" applyProtection="1">
      <alignment horizontal="center" vertical="top"/>
    </xf>
    <xf numFmtId="0" fontId="9" fillId="4" borderId="2" xfId="3" applyFont="1" applyFill="1" applyAlignment="1">
      <alignment horizontal="left" vertical="center"/>
    </xf>
    <xf numFmtId="0" fontId="20" fillId="4" borderId="8" xfId="3" applyFont="1" applyFill="1" applyBorder="1" applyAlignment="1">
      <alignment horizontal="center" vertical="center" wrapText="1"/>
    </xf>
    <xf numFmtId="0" fontId="20" fillId="4" borderId="22" xfId="3" applyFont="1" applyFill="1" applyBorder="1" applyAlignment="1">
      <alignment horizontal="center" vertical="center" wrapText="1"/>
    </xf>
    <xf numFmtId="0" fontId="20" fillId="4" borderId="5" xfId="3" applyFont="1" applyFill="1" applyBorder="1" applyAlignment="1">
      <alignment horizontal="center" vertical="center" wrapText="1"/>
    </xf>
    <xf numFmtId="0" fontId="9" fillId="4" borderId="4" xfId="3" applyFont="1" applyFill="1" applyBorder="1" applyAlignment="1" applyProtection="1">
      <alignment horizontal="center" vertical="center" wrapText="1"/>
      <protection locked="0"/>
    </xf>
    <xf numFmtId="0" fontId="9" fillId="4" borderId="2" xfId="3" applyFont="1" applyFill="1" applyAlignment="1">
      <alignment horizontal="center" vertical="center"/>
    </xf>
    <xf numFmtId="0" fontId="9" fillId="4" borderId="2" xfId="3" applyFont="1" applyFill="1" applyAlignment="1" applyProtection="1">
      <alignment horizontal="center" vertical="center"/>
      <protection locked="0"/>
    </xf>
    <xf numFmtId="0" fontId="9" fillId="4" borderId="21" xfId="3" applyFont="1" applyFill="1" applyBorder="1" applyAlignment="1">
      <alignment horizontal="left" vertical="center" wrapText="1"/>
    </xf>
    <xf numFmtId="0" fontId="9" fillId="4" borderId="7" xfId="3" applyFont="1" applyFill="1" applyBorder="1" applyAlignment="1">
      <alignment horizontal="left" vertical="center" wrapText="1"/>
    </xf>
    <xf numFmtId="0" fontId="20" fillId="4" borderId="3" xfId="3" applyFont="1" applyFill="1" applyBorder="1" applyAlignment="1">
      <alignment horizontal="center" vertical="center" wrapText="1"/>
    </xf>
    <xf numFmtId="0" fontId="11" fillId="4" borderId="2" xfId="3" applyFont="1" applyFill="1" applyAlignment="1">
      <alignment horizontal="right" vertical="center" wrapText="1"/>
    </xf>
    <xf numFmtId="0" fontId="63" fillId="4" borderId="2" xfId="3" applyFont="1" applyFill="1" applyBorder="1" applyAlignment="1">
      <alignment horizontal="center" wrapText="1"/>
    </xf>
    <xf numFmtId="0" fontId="10" fillId="4" borderId="2" xfId="3" applyFont="1" applyFill="1" applyAlignment="1">
      <alignment horizontal="right"/>
    </xf>
    <xf numFmtId="0" fontId="21" fillId="4" borderId="2" xfId="3" applyFont="1" applyFill="1" applyAlignment="1">
      <alignment horizontal="center" vertical="center" wrapText="1"/>
    </xf>
    <xf numFmtId="0" fontId="63" fillId="4" borderId="4" xfId="3" applyFont="1" applyFill="1" applyBorder="1" applyAlignment="1">
      <alignment horizontal="center" vertical="center"/>
    </xf>
    <xf numFmtId="0" fontId="8" fillId="4" borderId="2" xfId="3" applyFont="1" applyFill="1" applyBorder="1" applyAlignment="1">
      <alignment horizontal="center" vertical="top"/>
    </xf>
    <xf numFmtId="0" fontId="11" fillId="0" borderId="2" xfId="3" applyFont="1" applyFill="1" applyBorder="1" applyAlignment="1">
      <alignment horizontal="left" vertical="center" wrapText="1"/>
    </xf>
    <xf numFmtId="0" fontId="11" fillId="0" borderId="2" xfId="3" applyFont="1" applyBorder="1" applyAlignment="1">
      <alignment horizontal="right" wrapText="1"/>
    </xf>
    <xf numFmtId="0" fontId="11" fillId="0" borderId="2" xfId="3" applyFont="1" applyBorder="1" applyAlignment="1">
      <alignment horizontal="center" vertical="center" wrapText="1"/>
    </xf>
    <xf numFmtId="0" fontId="11" fillId="4" borderId="2" xfId="3" applyFont="1" applyFill="1" applyAlignment="1">
      <alignment horizontal="left" vertical="center"/>
    </xf>
    <xf numFmtId="0" fontId="11" fillId="4" borderId="4" xfId="3" applyFont="1" applyFill="1" applyBorder="1" applyAlignment="1">
      <alignment horizontal="center" vertical="center"/>
    </xf>
    <xf numFmtId="0" fontId="11" fillId="4" borderId="7" xfId="3" applyFont="1" applyFill="1" applyBorder="1" applyAlignment="1">
      <alignment horizontal="center" vertical="center"/>
    </xf>
    <xf numFmtId="0" fontId="11" fillId="4" borderId="4" xfId="3" applyFont="1" applyFill="1" applyBorder="1" applyAlignment="1" applyProtection="1">
      <alignment horizontal="center" vertical="center"/>
      <protection locked="0"/>
    </xf>
    <xf numFmtId="0" fontId="11" fillId="4" borderId="2" xfId="3" applyFont="1" applyFill="1" applyAlignment="1">
      <alignment horizontal="center" vertical="center"/>
    </xf>
    <xf numFmtId="0" fontId="11" fillId="0" borderId="2" xfId="3" applyFont="1" applyAlignment="1">
      <alignment horizontal="right" wrapText="1"/>
    </xf>
    <xf numFmtId="0" fontId="21" fillId="0" borderId="2" xfId="3" applyFont="1" applyAlignment="1">
      <alignment horizontal="center" vertical="center" wrapText="1"/>
    </xf>
    <xf numFmtId="0" fontId="21" fillId="0" borderId="3" xfId="3" applyFont="1" applyBorder="1" applyAlignment="1">
      <alignment horizontal="center" vertical="center" wrapText="1"/>
    </xf>
    <xf numFmtId="49" fontId="21" fillId="43" borderId="3" xfId="3" applyNumberFormat="1" applyFont="1" applyFill="1" applyBorder="1" applyAlignment="1">
      <alignment horizontal="center" vertical="center" wrapText="1"/>
    </xf>
    <xf numFmtId="0" fontId="21" fillId="4" borderId="4" xfId="3" applyNumberFormat="1" applyFont="1" applyFill="1" applyBorder="1" applyAlignment="1">
      <alignment horizontal="center" vertical="center" wrapText="1"/>
    </xf>
    <xf numFmtId="0" fontId="8" fillId="4" borderId="7" xfId="3" applyNumberFormat="1" applyFont="1" applyFill="1" applyBorder="1" applyAlignment="1">
      <alignment horizontal="center" vertical="top"/>
    </xf>
    <xf numFmtId="0" fontId="11" fillId="0" borderId="21" xfId="3" applyFont="1" applyFill="1" applyBorder="1" applyAlignment="1">
      <alignment horizontal="left" vertical="center" wrapText="1"/>
    </xf>
    <xf numFmtId="0" fontId="11" fillId="0" borderId="7" xfId="3" applyFont="1" applyFill="1" applyBorder="1" applyAlignment="1">
      <alignment horizontal="left" vertical="center" wrapText="1"/>
    </xf>
    <xf numFmtId="0" fontId="21" fillId="0" borderId="9" xfId="3" applyFont="1" applyBorder="1" applyAlignment="1">
      <alignment horizontal="center" vertical="center" wrapText="1"/>
    </xf>
    <xf numFmtId="0" fontId="21" fillId="0" borderId="6" xfId="3" applyFont="1" applyBorder="1" applyAlignment="1">
      <alignment horizontal="center" vertical="center" wrapText="1"/>
    </xf>
    <xf numFmtId="0" fontId="21" fillId="0" borderId="10" xfId="3" applyFont="1" applyBorder="1" applyAlignment="1">
      <alignment horizontal="center" vertical="center" wrapText="1"/>
    </xf>
    <xf numFmtId="0" fontId="21" fillId="0" borderId="8" xfId="3" applyFont="1" applyBorder="1" applyAlignment="1">
      <alignment horizontal="center" vertical="center" wrapText="1"/>
    </xf>
    <xf numFmtId="0" fontId="21" fillId="0" borderId="5" xfId="3" applyFont="1" applyBorder="1" applyAlignment="1">
      <alignment horizontal="center" vertical="center" wrapText="1"/>
    </xf>
    <xf numFmtId="49" fontId="21" fillId="43" borderId="8" xfId="3" applyNumberFormat="1" applyFont="1" applyFill="1" applyBorder="1" applyAlignment="1">
      <alignment horizontal="center" vertical="center" wrapText="1"/>
    </xf>
    <xf numFmtId="49" fontId="21" fillId="43" borderId="22" xfId="3" applyNumberFormat="1" applyFont="1" applyFill="1" applyBorder="1" applyAlignment="1">
      <alignment horizontal="center" vertical="center" wrapText="1"/>
    </xf>
    <xf numFmtId="49" fontId="21" fillId="43" borderId="5" xfId="3" applyNumberFormat="1" applyFont="1" applyFill="1" applyBorder="1" applyAlignment="1">
      <alignment horizontal="center" vertical="center" wrapText="1"/>
    </xf>
    <xf numFmtId="0" fontId="21" fillId="0" borderId="22" xfId="3" applyFont="1" applyBorder="1" applyAlignment="1">
      <alignment horizontal="center" vertical="center" wrapText="1"/>
    </xf>
    <xf numFmtId="0" fontId="11" fillId="0" borderId="2" xfId="3" applyFont="1" applyBorder="1" applyAlignment="1">
      <alignment horizontal="center" wrapText="1"/>
    </xf>
    <xf numFmtId="0" fontId="11" fillId="0" borderId="2" xfId="3" applyFont="1" applyBorder="1" applyAlignment="1">
      <alignment horizontal="center"/>
    </xf>
    <xf numFmtId="0" fontId="43" fillId="4" borderId="4" xfId="3" applyFont="1" applyFill="1" applyBorder="1" applyAlignment="1">
      <alignment horizontal="center" vertical="center" wrapText="1"/>
    </xf>
    <xf numFmtId="0" fontId="69" fillId="4" borderId="2" xfId="3" applyFont="1" applyFill="1" applyBorder="1" applyAlignment="1">
      <alignment horizontal="center" vertical="top" wrapText="1"/>
    </xf>
    <xf numFmtId="0" fontId="9" fillId="0" borderId="23" xfId="3" applyFont="1" applyFill="1" applyBorder="1" applyAlignment="1">
      <alignment horizontal="left" vertical="center" wrapText="1"/>
    </xf>
    <xf numFmtId="0" fontId="9" fillId="0" borderId="2" xfId="3" applyFont="1" applyFill="1" applyBorder="1" applyAlignment="1">
      <alignment horizontal="left" vertical="center" wrapText="1"/>
    </xf>
    <xf numFmtId="0" fontId="9" fillId="4" borderId="4" xfId="3" applyFont="1" applyFill="1" applyBorder="1" applyAlignment="1">
      <alignment horizontal="center" vertical="center"/>
    </xf>
    <xf numFmtId="0" fontId="9" fillId="4" borderId="4" xfId="3" applyFont="1" applyFill="1" applyBorder="1" applyAlignment="1" applyProtection="1">
      <alignment horizontal="center" vertical="center"/>
      <protection locked="0"/>
    </xf>
    <xf numFmtId="0" fontId="9" fillId="4" borderId="2" xfId="3" applyFont="1" applyFill="1" applyBorder="1" applyAlignment="1">
      <alignment horizontal="center" vertical="center"/>
    </xf>
    <xf numFmtId="0" fontId="9" fillId="4" borderId="7" xfId="3" applyFont="1" applyFill="1" applyBorder="1" applyAlignment="1">
      <alignment horizontal="center" vertical="center"/>
    </xf>
    <xf numFmtId="0" fontId="10" fillId="8" borderId="8" xfId="3" applyFont="1" applyFill="1" applyBorder="1" applyAlignment="1">
      <alignment horizontal="center" vertical="center" wrapText="1"/>
    </xf>
    <xf numFmtId="0" fontId="10" fillId="8" borderId="22" xfId="3" applyFont="1" applyFill="1" applyBorder="1" applyAlignment="1">
      <alignment horizontal="center" vertical="center" wrapText="1"/>
    </xf>
    <xf numFmtId="0" fontId="63" fillId="0" borderId="8" xfId="3" applyFont="1" applyBorder="1" applyAlignment="1">
      <alignment horizontal="center" vertical="center" wrapText="1"/>
    </xf>
    <xf numFmtId="0" fontId="63" fillId="0" borderId="22" xfId="3" applyFont="1" applyBorder="1" applyAlignment="1">
      <alignment horizontal="center" vertical="center" wrapText="1"/>
    </xf>
    <xf numFmtId="0" fontId="63" fillId="0" borderId="5" xfId="3" applyFont="1" applyBorder="1" applyAlignment="1">
      <alignment horizontal="center" vertical="center" wrapText="1"/>
    </xf>
    <xf numFmtId="0" fontId="24" fillId="0" borderId="2" xfId="3" applyFont="1" applyBorder="1" applyAlignment="1">
      <alignment horizontal="center" wrapText="1"/>
    </xf>
    <xf numFmtId="0" fontId="24" fillId="0" borderId="2" xfId="3" applyFont="1" applyAlignment="1">
      <alignment horizontal="right" wrapText="1"/>
    </xf>
    <xf numFmtId="0" fontId="69" fillId="0" borderId="2" xfId="3" applyFont="1" applyBorder="1" applyAlignment="1">
      <alignment horizontal="center" vertical="top" wrapText="1"/>
    </xf>
    <xf numFmtId="0" fontId="43" fillId="0" borderId="4" xfId="3" applyFont="1" applyBorder="1" applyAlignment="1">
      <alignment horizontal="center" vertical="center" wrapText="1"/>
    </xf>
    <xf numFmtId="0" fontId="9" fillId="4" borderId="7" xfId="0" applyFont="1" applyFill="1" applyBorder="1" applyAlignment="1" applyProtection="1">
      <alignment horizontal="left" vertical="top"/>
    </xf>
    <xf numFmtId="0" fontId="9" fillId="4" borderId="3" xfId="0" applyFont="1" applyFill="1" applyBorder="1" applyAlignment="1" applyProtection="1">
      <alignment horizontal="center"/>
    </xf>
    <xf numFmtId="0" fontId="9" fillId="4" borderId="3" xfId="0" applyFont="1" applyFill="1" applyBorder="1" applyAlignment="1" applyProtection="1">
      <alignment horizontal="center" vertical="center"/>
    </xf>
    <xf numFmtId="0" fontId="10" fillId="0" borderId="4" xfId="63" applyFont="1" applyBorder="1" applyAlignment="1">
      <alignment horizontal="center"/>
    </xf>
    <xf numFmtId="0" fontId="10" fillId="0" borderId="2" xfId="63" applyFont="1" applyAlignment="1">
      <alignment horizontal="center"/>
    </xf>
    <xf numFmtId="0" fontId="0" fillId="0" borderId="4" xfId="0" applyBorder="1" applyAlignment="1">
      <alignment vertical="center"/>
    </xf>
    <xf numFmtId="0" fontId="9" fillId="4" borderId="2" xfId="3" applyFont="1" applyFill="1" applyAlignment="1">
      <alignment vertical="center"/>
    </xf>
    <xf numFmtId="0" fontId="0" fillId="0" borderId="0" xfId="0" applyAlignment="1">
      <alignment vertical="center"/>
    </xf>
    <xf numFmtId="0" fontId="10" fillId="0" borderId="2" xfId="63" applyFont="1" applyAlignment="1">
      <alignment horizontal="right" vertical="center" wrapText="1"/>
    </xf>
    <xf numFmtId="0" fontId="21" fillId="0" borderId="2" xfId="63" applyFont="1" applyAlignment="1">
      <alignment horizontal="center" vertical="center" wrapText="1"/>
    </xf>
    <xf numFmtId="0" fontId="10" fillId="0" borderId="2" xfId="63" applyFont="1" applyBorder="1" applyAlignment="1">
      <alignment horizontal="center" vertical="center" wrapText="1"/>
    </xf>
    <xf numFmtId="0" fontId="63" fillId="0" borderId="8" xfId="63" applyFont="1" applyBorder="1" applyAlignment="1">
      <alignment horizontal="center" vertical="center" wrapText="1"/>
    </xf>
    <xf numFmtId="0" fontId="63" fillId="0" borderId="22" xfId="63" applyFont="1" applyBorder="1" applyAlignment="1">
      <alignment horizontal="center" vertical="center" wrapText="1"/>
    </xf>
    <xf numFmtId="0" fontId="63" fillId="0" borderId="5" xfId="63" applyFont="1" applyBorder="1" applyAlignment="1">
      <alignment horizontal="center" vertical="center" wrapText="1"/>
    </xf>
    <xf numFmtId="0" fontId="41" fillId="0" borderId="2" xfId="63" applyFont="1" applyAlignment="1">
      <alignment horizontal="right" vertical="center" wrapText="1"/>
    </xf>
    <xf numFmtId="0" fontId="43" fillId="0" borderId="2" xfId="63" applyFont="1" applyAlignment="1">
      <alignment horizontal="center" wrapText="1"/>
    </xf>
    <xf numFmtId="0" fontId="41" fillId="0" borderId="4" xfId="63" applyFont="1" applyBorder="1" applyAlignment="1">
      <alignment horizontal="center" wrapText="1"/>
    </xf>
    <xf numFmtId="0" fontId="41" fillId="0" borderId="2" xfId="63" applyFont="1" applyBorder="1" applyAlignment="1">
      <alignment horizontal="center"/>
    </xf>
    <xf numFmtId="0" fontId="41" fillId="0" borderId="4" xfId="63" applyFont="1" applyBorder="1" applyAlignment="1">
      <alignment horizontal="center"/>
    </xf>
    <xf numFmtId="0" fontId="43" fillId="0" borderId="3" xfId="63" applyFont="1" applyBorder="1" applyAlignment="1">
      <alignment horizontal="center" vertical="center" wrapText="1"/>
    </xf>
    <xf numFmtId="0" fontId="71" fillId="0" borderId="2" xfId="63" applyAlignment="1">
      <alignment horizontal="center"/>
    </xf>
    <xf numFmtId="0" fontId="43" fillId="0" borderId="9" xfId="63" applyFont="1" applyBorder="1" applyAlignment="1">
      <alignment horizontal="center" vertical="center"/>
    </xf>
    <xf numFmtId="0" fontId="43" fillId="0" borderId="6" xfId="63" applyFont="1" applyBorder="1" applyAlignment="1">
      <alignment horizontal="center" vertical="center"/>
    </xf>
    <xf numFmtId="0" fontId="10" fillId="4" borderId="2" xfId="3" applyFont="1" applyFill="1" applyBorder="1" applyAlignment="1">
      <alignment horizontal="center" vertical="center"/>
    </xf>
    <xf numFmtId="0" fontId="10" fillId="4" borderId="4" xfId="3" applyFont="1" applyFill="1" applyBorder="1" applyAlignment="1" applyProtection="1">
      <alignment horizontal="center" vertical="center"/>
      <protection locked="0"/>
    </xf>
    <xf numFmtId="0" fontId="10" fillId="4" borderId="7" xfId="3" applyFont="1" applyFill="1" applyBorder="1" applyAlignment="1">
      <alignment horizontal="center" vertical="center"/>
    </xf>
    <xf numFmtId="0" fontId="10" fillId="4" borderId="2" xfId="3" applyFont="1" applyFill="1" applyAlignment="1">
      <alignment horizontal="left" vertical="center"/>
    </xf>
    <xf numFmtId="0" fontId="43" fillId="0" borderId="3" xfId="63" applyFont="1" applyBorder="1" applyAlignment="1">
      <alignment horizontal="center" vertical="center"/>
    </xf>
    <xf numFmtId="0" fontId="43" fillId="0" borderId="21" xfId="63" applyFont="1" applyBorder="1" applyAlignment="1">
      <alignment horizontal="center" vertical="center" wrapText="1"/>
    </xf>
    <xf numFmtId="0" fontId="43" fillId="0" borderId="23" xfId="63" applyFont="1" applyBorder="1" applyAlignment="1">
      <alignment horizontal="center" vertical="center" wrapText="1"/>
    </xf>
    <xf numFmtId="0" fontId="43" fillId="0" borderId="24" xfId="63" applyFont="1" applyBorder="1" applyAlignment="1">
      <alignment horizontal="center" vertical="center" wrapText="1"/>
    </xf>
    <xf numFmtId="0" fontId="43" fillId="0" borderId="2" xfId="63" applyFont="1" applyAlignment="1">
      <alignment horizontal="center" vertical="center" wrapText="1"/>
    </xf>
    <xf numFmtId="0" fontId="21" fillId="8" borderId="8" xfId="63" applyFont="1" applyFill="1" applyBorder="1" applyAlignment="1">
      <alignment horizontal="center" vertical="center" wrapText="1"/>
    </xf>
    <xf numFmtId="0" fontId="21" fillId="8" borderId="22" xfId="63" applyFont="1" applyFill="1" applyBorder="1" applyAlignment="1">
      <alignment horizontal="center" vertical="center" wrapText="1"/>
    </xf>
    <xf numFmtId="0" fontId="21" fillId="8" borderId="5" xfId="63" applyFont="1" applyFill="1" applyBorder="1" applyAlignment="1">
      <alignment horizontal="center" vertical="center" wrapText="1"/>
    </xf>
    <xf numFmtId="0" fontId="43" fillId="0" borderId="9" xfId="63" applyFont="1" applyBorder="1" applyAlignment="1">
      <alignment horizontal="center" vertical="center" wrapText="1"/>
    </xf>
    <xf numFmtId="0" fontId="43" fillId="0" borderId="10" xfId="63" applyFont="1" applyBorder="1" applyAlignment="1">
      <alignment horizontal="center" vertical="center" wrapText="1"/>
    </xf>
    <xf numFmtId="0" fontId="43" fillId="0" borderId="8" xfId="63" applyFont="1" applyBorder="1" applyAlignment="1">
      <alignment horizontal="center" vertical="center" wrapText="1"/>
    </xf>
    <xf numFmtId="0" fontId="43" fillId="0" borderId="22" xfId="63" applyFont="1" applyBorder="1" applyAlignment="1">
      <alignment horizontal="center" vertical="center" wrapText="1"/>
    </xf>
    <xf numFmtId="0" fontId="43" fillId="0" borderId="5" xfId="63" applyFont="1" applyBorder="1" applyAlignment="1">
      <alignment horizontal="center" vertical="center" wrapText="1"/>
    </xf>
    <xf numFmtId="0" fontId="41" fillId="0" borderId="7" xfId="63" applyFont="1" applyBorder="1" applyAlignment="1">
      <alignment horizontal="center"/>
    </xf>
    <xf numFmtId="0" fontId="9" fillId="4" borderId="9" xfId="0" applyFont="1" applyFill="1" applyBorder="1" applyAlignment="1" applyProtection="1">
      <alignment horizontal="center"/>
    </xf>
    <xf numFmtId="0" fontId="9" fillId="4" borderId="10" xfId="0" applyFont="1" applyFill="1" applyBorder="1" applyAlignment="1" applyProtection="1">
      <alignment horizontal="center"/>
    </xf>
    <xf numFmtId="0" fontId="9" fillId="4" borderId="8" xfId="0" applyFont="1" applyFill="1" applyBorder="1" applyAlignment="1" applyProtection="1">
      <alignment horizontal="center" vertical="center"/>
    </xf>
    <xf numFmtId="0" fontId="9" fillId="4" borderId="5" xfId="0" applyFont="1" applyFill="1" applyBorder="1" applyAlignment="1" applyProtection="1">
      <alignment horizontal="center" vertical="center"/>
    </xf>
    <xf numFmtId="0" fontId="10" fillId="0" borderId="2" xfId="63" applyFont="1" applyAlignment="1">
      <alignment horizontal="left" wrapText="1"/>
    </xf>
    <xf numFmtId="0" fontId="10" fillId="0" borderId="4" xfId="63" applyFont="1" applyBorder="1" applyAlignment="1">
      <alignment horizontal="center" wrapText="1"/>
    </xf>
    <xf numFmtId="0" fontId="10" fillId="0" borderId="2" xfId="63" applyFont="1" applyBorder="1" applyAlignment="1">
      <alignment horizontal="center"/>
    </xf>
    <xf numFmtId="0" fontId="10" fillId="4" borderId="4" xfId="3" applyFont="1" applyFill="1" applyBorder="1" applyAlignment="1">
      <alignment vertical="center"/>
    </xf>
    <xf numFmtId="0" fontId="10" fillId="4" borderId="4" xfId="3" applyFont="1" applyFill="1" applyBorder="1" applyAlignment="1" applyProtection="1">
      <alignment vertical="center"/>
      <protection locked="0"/>
    </xf>
    <xf numFmtId="0" fontId="10" fillId="0" borderId="7" xfId="63" applyFont="1" applyBorder="1" applyAlignment="1">
      <alignment horizontal="left" wrapText="1"/>
    </xf>
    <xf numFmtId="0" fontId="21" fillId="0" borderId="3" xfId="63" applyFont="1" applyBorder="1" applyAlignment="1">
      <alignment horizontal="center" vertical="center" wrapText="1"/>
    </xf>
    <xf numFmtId="0" fontId="63" fillId="4" borderId="3" xfId="3" applyFont="1" applyFill="1" applyBorder="1" applyAlignment="1">
      <alignment horizontal="center" vertical="center" wrapText="1"/>
    </xf>
    <xf numFmtId="0" fontId="10" fillId="0" borderId="7" xfId="63" applyFont="1" applyBorder="1" applyAlignment="1">
      <alignment horizontal="center"/>
    </xf>
    <xf numFmtId="0" fontId="23" fillId="0" borderId="3" xfId="0" applyFont="1" applyBorder="1" applyAlignment="1">
      <alignment horizontal="center" vertical="top"/>
    </xf>
    <xf numFmtId="0" fontId="21" fillId="0" borderId="0" xfId="0" applyFont="1" applyAlignment="1" applyProtection="1">
      <alignment horizontal="center" vertical="top"/>
    </xf>
    <xf numFmtId="0" fontId="79" fillId="0" borderId="0" xfId="0" applyFont="1" applyAlignment="1" applyProtection="1">
      <alignment horizontal="center" wrapText="1"/>
    </xf>
    <xf numFmtId="0" fontId="9" fillId="0" borderId="3" xfId="0" applyFont="1" applyFill="1" applyBorder="1" applyAlignment="1" applyProtection="1">
      <alignment horizontal="left" vertical="top" wrapText="1"/>
      <protection locked="0"/>
    </xf>
    <xf numFmtId="1" fontId="9" fillId="0" borderId="3" xfId="0" applyNumberFormat="1" applyFont="1" applyFill="1" applyBorder="1" applyAlignment="1" applyProtection="1">
      <alignment horizontal="left" vertical="top" wrapText="1"/>
      <protection locked="0"/>
    </xf>
    <xf numFmtId="0" fontId="9" fillId="4" borderId="3" xfId="0" applyFont="1" applyFill="1" applyBorder="1" applyAlignment="1" applyProtection="1">
      <alignment horizontal="left" vertical="top" wrapText="1"/>
    </xf>
  </cellXfs>
  <cellStyles count="65">
    <cellStyle name="20% - Акцент1 2" xfId="23"/>
    <cellStyle name="20% - Акцент2 2" xfId="24"/>
    <cellStyle name="20% - Акцент3 2" xfId="25"/>
    <cellStyle name="20% - Акцент4 2" xfId="26"/>
    <cellStyle name="20% - Акцент5 2" xfId="27"/>
    <cellStyle name="20% - Акцент6 2" xfId="28"/>
    <cellStyle name="40% - Акцент1 2" xfId="29"/>
    <cellStyle name="40% - Акцент2 2" xfId="30"/>
    <cellStyle name="40% - Акцент3 2" xfId="31"/>
    <cellStyle name="40% - Акцент4 2" xfId="32"/>
    <cellStyle name="40% — акцент5" xfId="20" builtinId="47"/>
    <cellStyle name="40% - Акцент5 2" xfId="33"/>
    <cellStyle name="40% - Акцент6 2" xfId="34"/>
    <cellStyle name="60% - Акцент1 2" xfId="35"/>
    <cellStyle name="60% - Акцент2 2" xfId="36"/>
    <cellStyle name="60% - Акцент3 2" xfId="37"/>
    <cellStyle name="60% - Акцент4 2" xfId="38"/>
    <cellStyle name="60% - Акцент5 2" xfId="39"/>
    <cellStyle name="60% - Акцент6 2" xfId="40"/>
    <cellStyle name="Normal" xfId="19"/>
    <cellStyle name="Акцент1 2" xfId="41"/>
    <cellStyle name="Акцент2 2" xfId="42"/>
    <cellStyle name="Акцент3 2" xfId="43"/>
    <cellStyle name="Акцент4 2" xfId="44"/>
    <cellStyle name="Акцент5 2" xfId="45"/>
    <cellStyle name="Акцент6 2" xfId="46"/>
    <cellStyle name="Ввод  2" xfId="47"/>
    <cellStyle name="Вывод 2" xfId="48"/>
    <cellStyle name="Вычисление 2" xfId="49"/>
    <cellStyle name="Заголовок 1 2" xfId="50"/>
    <cellStyle name="Заголовок 2 2" xfId="51"/>
    <cellStyle name="Заголовок 3 2" xfId="52"/>
    <cellStyle name="Заголовок 4 2" xfId="53"/>
    <cellStyle name="Итог 2" xfId="54"/>
    <cellStyle name="Контрольная ячейка 2" xfId="55"/>
    <cellStyle name="Нейтральный 2" xfId="56"/>
    <cellStyle name="Обычный" xfId="0" builtinId="0"/>
    <cellStyle name="Обычный 2" xfId="1"/>
    <cellStyle name="Обычный 2 2" xfId="3"/>
    <cellStyle name="Обычный 2 2 2" xfId="10"/>
    <cellStyle name="Обычный 2 2 3" xfId="22"/>
    <cellStyle name="Обычный 2 3" xfId="5"/>
    <cellStyle name="Обычный 3" xfId="2"/>
    <cellStyle name="Обычный 3 2" xfId="4"/>
    <cellStyle name="Обычный 3 3" xfId="8"/>
    <cellStyle name="Обычный 4" xfId="6"/>
    <cellStyle name="Обычный 4 2" xfId="11"/>
    <cellStyle name="Обычный 4 2 2" xfId="15"/>
    <cellStyle name="Обычный 4 3" xfId="21"/>
    <cellStyle name="Обычный 5" xfId="7"/>
    <cellStyle name="Обычный 5 2" xfId="14"/>
    <cellStyle name="Обычный 6" xfId="12"/>
    <cellStyle name="Обычный 6 2" xfId="16"/>
    <cellStyle name="Обычный 7" xfId="13"/>
    <cellStyle name="Обычный 7 2" xfId="17"/>
    <cellStyle name="Обычный 7 3" xfId="63"/>
    <cellStyle name="Обычный 8" xfId="18"/>
    <cellStyle name="Обычный 8 2" xfId="64"/>
    <cellStyle name="Плохой 2" xfId="57"/>
    <cellStyle name="Пояснение 2" xfId="58"/>
    <cellStyle name="Примечание 2" xfId="59"/>
    <cellStyle name="Связанная ячейка 2" xfId="60"/>
    <cellStyle name="Текст предупреждения 2" xfId="61"/>
    <cellStyle name="Финансовый 2" xfId="9"/>
    <cellStyle name="Хороший 2" xfId="62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justify" textRotation="0" wrapText="1" relativeIndent="0" justifyLastLine="0" shrinkToFit="1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justify" textRotation="0" wrapText="1" relativeIndent="0" justifyLastLine="0" shrinkToFit="1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justify" textRotation="0" wrapText="1" relativeIndent="0" justifyLastLine="0" shrinkToFit="1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0066FF"/>
      <color rgb="FF17A998"/>
      <color rgb="FF4361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37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ables/table1.xml><?xml version="1.0" encoding="utf-8"?>
<table xmlns="http://schemas.openxmlformats.org/spreadsheetml/2006/main" id="3" name="Код_МО" displayName="Код_МО" ref="A1:B1048573" totalsRowShown="0" headerRowDxfId="8" headerRowBorderDxfId="7" tableBorderDxfId="6">
  <autoFilter ref="A1:B1048573"/>
  <tableColumns count="2">
    <tableColumn id="1" name="№ по реестру"/>
    <tableColumn id="2" name="Наименование МО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Профиль_койки" displayName="Профиль_койки" ref="A1:A70" totalsRowShown="0" headerRowDxfId="5" dataDxfId="3" headerRowBorderDxfId="4" tableBorderDxfId="2" totalsRowBorderDxfId="1">
  <autoFilter ref="A1:A70"/>
  <sortState ref="A2:A70">
    <sortCondition ref="A1:A70"/>
  </sortState>
  <tableColumns count="1">
    <tableColumn id="1" name="Профиль_койки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A4"/>
  <sheetViews>
    <sheetView workbookViewId="0">
      <selection activeCell="C7" sqref="C7"/>
    </sheetView>
  </sheetViews>
  <sheetFormatPr defaultRowHeight="12.75" x14ac:dyDescent="0.2"/>
  <sheetData>
    <row r="1" spans="1:1" ht="18" x14ac:dyDescent="0.25">
      <c r="A1" s="15" t="s">
        <v>225</v>
      </c>
    </row>
    <row r="2" spans="1:1" ht="18" x14ac:dyDescent="0.25">
      <c r="A2" s="16" t="s">
        <v>226</v>
      </c>
    </row>
    <row r="3" spans="1:1" ht="18" x14ac:dyDescent="0.25">
      <c r="A3" s="16" t="s">
        <v>227</v>
      </c>
    </row>
    <row r="4" spans="1:1" ht="18" x14ac:dyDescent="0.25">
      <c r="A4" s="16" t="s">
        <v>228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9"/>
  <sheetViews>
    <sheetView zoomScaleNormal="100" workbookViewId="0">
      <selection activeCell="G72" sqref="G72"/>
    </sheetView>
  </sheetViews>
  <sheetFormatPr defaultColWidth="9.140625" defaultRowHeight="12.75" x14ac:dyDescent="0.2"/>
  <cols>
    <col min="1" max="1" width="33.5703125" style="195" customWidth="1"/>
    <col min="2" max="2" width="8.85546875" style="196" customWidth="1"/>
    <col min="3" max="3" width="14.5703125" style="195" customWidth="1"/>
    <col min="4" max="4" width="15" style="195" customWidth="1"/>
    <col min="5" max="5" width="14.5703125" style="195" customWidth="1"/>
    <col min="6" max="6" width="15.28515625" style="195" customWidth="1"/>
    <col min="7" max="7" width="15.5703125" style="195" customWidth="1"/>
    <col min="8" max="8" width="15.42578125" style="195" customWidth="1"/>
    <col min="9" max="10" width="13.140625" style="195" customWidth="1"/>
    <col min="11" max="11" width="12.5703125" style="195" customWidth="1"/>
    <col min="12" max="12" width="15.42578125" style="195" customWidth="1"/>
    <col min="13" max="16384" width="9.140625" style="195"/>
  </cols>
  <sheetData>
    <row r="1" spans="1:13" s="224" customFormat="1" ht="75.75" customHeight="1" x14ac:dyDescent="0.2">
      <c r="B1" s="225"/>
      <c r="C1" s="405" t="s">
        <v>1510</v>
      </c>
      <c r="D1" s="405"/>
      <c r="E1" s="405"/>
      <c r="F1" s="405"/>
      <c r="G1" s="405"/>
      <c r="H1" s="405"/>
      <c r="I1" s="405"/>
      <c r="J1" s="405"/>
      <c r="K1" s="405"/>
      <c r="L1" s="405"/>
    </row>
    <row r="2" spans="1:13" s="224" customFormat="1" ht="28.5" customHeight="1" x14ac:dyDescent="0.2">
      <c r="A2" s="408" t="s">
        <v>1509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408"/>
    </row>
    <row r="3" spans="1:13" s="221" customFormat="1" ht="12.75" customHeight="1" x14ac:dyDescent="0.25">
      <c r="A3" s="407"/>
      <c r="B3" s="407"/>
      <c r="C3" s="407"/>
      <c r="D3" s="407"/>
      <c r="E3" s="407"/>
      <c r="F3" s="406"/>
      <c r="G3" s="406"/>
      <c r="H3" s="223"/>
      <c r="I3" s="406"/>
      <c r="J3" s="406"/>
      <c r="K3" s="222"/>
      <c r="L3" s="222"/>
    </row>
    <row r="4" spans="1:13" s="200" customFormat="1" ht="27" customHeight="1" x14ac:dyDescent="0.2">
      <c r="A4" s="409" t="s">
        <v>1690</v>
      </c>
      <c r="B4" s="409"/>
      <c r="C4" s="409"/>
      <c r="D4" s="409"/>
      <c r="E4" s="409"/>
      <c r="F4" s="409"/>
      <c r="G4" s="409"/>
      <c r="H4" s="409"/>
      <c r="I4" s="409"/>
      <c r="J4" s="409"/>
      <c r="K4" s="409"/>
      <c r="L4" s="409"/>
    </row>
    <row r="5" spans="1:13" s="220" customFormat="1" ht="18.75" customHeight="1" x14ac:dyDescent="0.2">
      <c r="A5" s="410" t="s">
        <v>1435</v>
      </c>
      <c r="B5" s="410"/>
      <c r="C5" s="410"/>
      <c r="D5" s="410"/>
      <c r="E5" s="410"/>
      <c r="F5" s="410"/>
      <c r="G5" s="410"/>
      <c r="H5" s="410"/>
      <c r="I5" s="410"/>
      <c r="J5" s="410"/>
      <c r="K5" s="410"/>
      <c r="L5" s="410"/>
    </row>
    <row r="6" spans="1:13" ht="15" x14ac:dyDescent="0.2">
      <c r="L6" s="219" t="s">
        <v>1508</v>
      </c>
      <c r="M6" s="219"/>
    </row>
    <row r="7" spans="1:13" s="200" customFormat="1" ht="18.75" customHeight="1" x14ac:dyDescent="0.2">
      <c r="A7" s="396" t="s">
        <v>1507</v>
      </c>
      <c r="B7" s="404"/>
      <c r="C7" s="404" t="s">
        <v>1506</v>
      </c>
      <c r="D7" s="404"/>
      <c r="E7" s="404"/>
      <c r="F7" s="404" t="s">
        <v>1505</v>
      </c>
      <c r="G7" s="404"/>
      <c r="H7" s="404"/>
      <c r="I7" s="404" t="s">
        <v>1504</v>
      </c>
      <c r="J7" s="404"/>
      <c r="K7" s="404"/>
      <c r="L7" s="404" t="s">
        <v>1503</v>
      </c>
    </row>
    <row r="8" spans="1:13" s="200" customFormat="1" ht="15.75" customHeight="1" x14ac:dyDescent="0.2">
      <c r="A8" s="397"/>
      <c r="B8" s="404"/>
      <c r="C8" s="404" t="s">
        <v>1502</v>
      </c>
      <c r="D8" s="404" t="s">
        <v>1501</v>
      </c>
      <c r="E8" s="404"/>
      <c r="F8" s="404" t="s">
        <v>1502</v>
      </c>
      <c r="G8" s="404" t="s">
        <v>1501</v>
      </c>
      <c r="H8" s="404"/>
      <c r="I8" s="404" t="s">
        <v>1502</v>
      </c>
      <c r="J8" s="404" t="s">
        <v>1501</v>
      </c>
      <c r="K8" s="404"/>
      <c r="L8" s="404"/>
    </row>
    <row r="9" spans="1:13" s="200" customFormat="1" ht="16.5" customHeight="1" x14ac:dyDescent="0.2">
      <c r="A9" s="398"/>
      <c r="B9" s="404"/>
      <c r="C9" s="404"/>
      <c r="D9" s="203" t="s">
        <v>1500</v>
      </c>
      <c r="E9" s="203" t="s">
        <v>1499</v>
      </c>
      <c r="F9" s="404"/>
      <c r="G9" s="203" t="s">
        <v>1500</v>
      </c>
      <c r="H9" s="203" t="s">
        <v>1499</v>
      </c>
      <c r="I9" s="404"/>
      <c r="J9" s="203" t="s">
        <v>1500</v>
      </c>
      <c r="K9" s="203" t="s">
        <v>1499</v>
      </c>
      <c r="L9" s="404"/>
    </row>
    <row r="10" spans="1:13" ht="12.75" customHeight="1" x14ac:dyDescent="0.2">
      <c r="A10" s="218">
        <v>1</v>
      </c>
      <c r="B10" s="218">
        <v>2</v>
      </c>
      <c r="C10" s="218">
        <v>3</v>
      </c>
      <c r="D10" s="218">
        <v>4</v>
      </c>
      <c r="E10" s="218">
        <v>5</v>
      </c>
      <c r="F10" s="218">
        <v>6</v>
      </c>
      <c r="G10" s="218">
        <v>7</v>
      </c>
      <c r="H10" s="218">
        <v>8</v>
      </c>
      <c r="I10" s="218">
        <v>9</v>
      </c>
      <c r="J10" s="218">
        <v>10</v>
      </c>
      <c r="K10" s="218">
        <v>11</v>
      </c>
      <c r="L10" s="218">
        <v>12</v>
      </c>
    </row>
    <row r="11" spans="1:13" ht="15.75" x14ac:dyDescent="0.25">
      <c r="A11" s="210" t="s">
        <v>232</v>
      </c>
      <c r="B11" s="209">
        <v>1</v>
      </c>
      <c r="C11" s="212"/>
      <c r="D11" s="208"/>
      <c r="E11" s="208"/>
      <c r="F11" s="212"/>
      <c r="G11" s="206"/>
      <c r="H11" s="206"/>
      <c r="I11" s="212"/>
      <c r="J11" s="206"/>
      <c r="K11" s="206"/>
      <c r="L11" s="205"/>
    </row>
    <row r="12" spans="1:13" ht="15.75" x14ac:dyDescent="0.25">
      <c r="A12" s="210" t="s">
        <v>233</v>
      </c>
      <c r="B12" s="209">
        <v>2</v>
      </c>
      <c r="C12" s="212"/>
      <c r="D12" s="208"/>
      <c r="E12" s="208"/>
      <c r="F12" s="212"/>
      <c r="G12" s="206"/>
      <c r="H12" s="206"/>
      <c r="I12" s="212"/>
      <c r="J12" s="206"/>
      <c r="K12" s="206"/>
      <c r="L12" s="205"/>
    </row>
    <row r="13" spans="1:13" ht="15.75" x14ac:dyDescent="0.25">
      <c r="A13" s="210" t="s">
        <v>234</v>
      </c>
      <c r="B13" s="209">
        <v>3</v>
      </c>
      <c r="C13" s="211"/>
      <c r="D13" s="208"/>
      <c r="E13" s="208"/>
      <c r="F13" s="211"/>
      <c r="G13" s="206"/>
      <c r="H13" s="206"/>
      <c r="I13" s="211"/>
      <c r="J13" s="206"/>
      <c r="K13" s="206"/>
      <c r="L13" s="205"/>
    </row>
    <row r="14" spans="1:13" ht="15.75" x14ac:dyDescent="0.25">
      <c r="A14" s="210" t="s">
        <v>235</v>
      </c>
      <c r="B14" s="209">
        <v>4</v>
      </c>
      <c r="C14" s="212">
        <v>606</v>
      </c>
      <c r="D14" s="208">
        <v>606</v>
      </c>
      <c r="E14" s="208"/>
      <c r="F14" s="212">
        <v>8</v>
      </c>
      <c r="G14" s="206">
        <v>8</v>
      </c>
      <c r="H14" s="206"/>
      <c r="I14" s="212">
        <v>895</v>
      </c>
      <c r="J14" s="206">
        <v>895</v>
      </c>
      <c r="K14" s="206"/>
      <c r="L14" s="205">
        <v>817.59</v>
      </c>
    </row>
    <row r="15" spans="1:13" ht="15.75" x14ac:dyDescent="0.25">
      <c r="A15" s="210" t="s">
        <v>236</v>
      </c>
      <c r="B15" s="209">
        <v>5</v>
      </c>
      <c r="C15" s="212"/>
      <c r="D15" s="208"/>
      <c r="E15" s="208"/>
      <c r="F15" s="212"/>
      <c r="G15" s="206"/>
      <c r="H15" s="206"/>
      <c r="I15" s="212"/>
      <c r="J15" s="206"/>
      <c r="K15" s="206"/>
      <c r="L15" s="205"/>
    </row>
    <row r="16" spans="1:13" ht="15.75" x14ac:dyDescent="0.25">
      <c r="A16" s="217" t="s">
        <v>1498</v>
      </c>
      <c r="B16" s="216" t="s">
        <v>1497</v>
      </c>
      <c r="C16" s="212"/>
      <c r="D16" s="208"/>
      <c r="E16" s="208"/>
      <c r="F16" s="212"/>
      <c r="G16" s="206"/>
      <c r="H16" s="206"/>
      <c r="I16" s="212"/>
      <c r="J16" s="206"/>
      <c r="K16" s="206"/>
      <c r="L16" s="205"/>
    </row>
    <row r="17" spans="1:12" ht="15.75" x14ac:dyDescent="0.25">
      <c r="A17" s="210" t="s">
        <v>237</v>
      </c>
      <c r="B17" s="209">
        <v>6</v>
      </c>
      <c r="C17" s="212">
        <v>121</v>
      </c>
      <c r="D17" s="208">
        <v>121</v>
      </c>
      <c r="E17" s="208"/>
      <c r="F17" s="214"/>
      <c r="G17" s="206"/>
      <c r="H17" s="206"/>
      <c r="I17" s="212">
        <v>52</v>
      </c>
      <c r="J17" s="206">
        <v>52</v>
      </c>
      <c r="K17" s="206"/>
      <c r="L17" s="205">
        <v>79.61</v>
      </c>
    </row>
    <row r="18" spans="1:12" ht="15.75" x14ac:dyDescent="0.25">
      <c r="A18" s="210" t="s">
        <v>238</v>
      </c>
      <c r="B18" s="209">
        <v>7</v>
      </c>
      <c r="C18" s="212"/>
      <c r="D18" s="208"/>
      <c r="E18" s="208"/>
      <c r="F18" s="212"/>
      <c r="G18" s="206"/>
      <c r="H18" s="206"/>
      <c r="I18" s="212"/>
      <c r="J18" s="206"/>
      <c r="K18" s="206"/>
      <c r="L18" s="205"/>
    </row>
    <row r="19" spans="1:12" ht="15.75" x14ac:dyDescent="0.25">
      <c r="A19" s="210" t="s">
        <v>239</v>
      </c>
      <c r="B19" s="209">
        <v>8</v>
      </c>
      <c r="C19" s="212">
        <v>741</v>
      </c>
      <c r="D19" s="208">
        <v>741</v>
      </c>
      <c r="E19" s="208"/>
      <c r="F19" s="212"/>
      <c r="G19" s="206"/>
      <c r="H19" s="206"/>
      <c r="I19" s="212">
        <v>249</v>
      </c>
      <c r="J19" s="206">
        <v>249</v>
      </c>
      <c r="K19" s="206"/>
      <c r="L19" s="205">
        <v>343.63</v>
      </c>
    </row>
    <row r="20" spans="1:12" ht="15.75" x14ac:dyDescent="0.25">
      <c r="A20" s="210" t="s">
        <v>240</v>
      </c>
      <c r="B20" s="209">
        <v>9</v>
      </c>
      <c r="C20" s="212">
        <v>12250</v>
      </c>
      <c r="D20" s="208">
        <v>12250</v>
      </c>
      <c r="E20" s="208"/>
      <c r="F20" s="212">
        <v>1662</v>
      </c>
      <c r="G20" s="206">
        <v>1662</v>
      </c>
      <c r="H20" s="206"/>
      <c r="I20" s="212">
        <v>4573</v>
      </c>
      <c r="J20" s="206">
        <v>4573</v>
      </c>
      <c r="K20" s="206"/>
      <c r="L20" s="205">
        <v>6963.24</v>
      </c>
    </row>
    <row r="21" spans="1:12" ht="15.75" x14ac:dyDescent="0.25">
      <c r="A21" s="210" t="s">
        <v>241</v>
      </c>
      <c r="B21" s="209">
        <v>10</v>
      </c>
      <c r="C21" s="212"/>
      <c r="D21" s="208"/>
      <c r="E21" s="208"/>
      <c r="F21" s="212"/>
      <c r="G21" s="206"/>
      <c r="H21" s="206"/>
      <c r="I21" s="212"/>
      <c r="J21" s="206"/>
      <c r="K21" s="206"/>
      <c r="L21" s="205"/>
    </row>
    <row r="22" spans="1:12" ht="15.75" x14ac:dyDescent="0.25">
      <c r="A22" s="210" t="s">
        <v>242</v>
      </c>
      <c r="B22" s="209">
        <v>11</v>
      </c>
      <c r="C22" s="211"/>
      <c r="D22" s="208"/>
      <c r="E22" s="208"/>
      <c r="F22" s="211"/>
      <c r="G22" s="206"/>
      <c r="H22" s="206"/>
      <c r="I22" s="211"/>
      <c r="J22" s="206"/>
      <c r="K22" s="206"/>
      <c r="L22" s="205"/>
    </row>
    <row r="23" spans="1:12" ht="15.75" x14ac:dyDescent="0.25">
      <c r="A23" s="210" t="s">
        <v>243</v>
      </c>
      <c r="B23" s="209">
        <v>12</v>
      </c>
      <c r="C23" s="212">
        <v>2899</v>
      </c>
      <c r="D23" s="208">
        <v>2899</v>
      </c>
      <c r="E23" s="208"/>
      <c r="F23" s="212">
        <v>576</v>
      </c>
      <c r="G23" s="206">
        <v>576</v>
      </c>
      <c r="H23" s="206"/>
      <c r="I23" s="212">
        <v>3346</v>
      </c>
      <c r="J23" s="206">
        <v>3346</v>
      </c>
      <c r="K23" s="206"/>
      <c r="L23" s="205">
        <v>4223.07</v>
      </c>
    </row>
    <row r="24" spans="1:12" ht="15.75" x14ac:dyDescent="0.25">
      <c r="A24" s="210" t="s">
        <v>244</v>
      </c>
      <c r="B24" s="209">
        <v>13</v>
      </c>
      <c r="C24" s="212"/>
      <c r="D24" s="208"/>
      <c r="E24" s="208"/>
      <c r="F24" s="212"/>
      <c r="G24" s="206"/>
      <c r="H24" s="206"/>
      <c r="I24" s="212"/>
      <c r="J24" s="206"/>
      <c r="K24" s="206"/>
      <c r="L24" s="205"/>
    </row>
    <row r="25" spans="1:12" ht="15.75" x14ac:dyDescent="0.25">
      <c r="A25" s="210" t="s">
        <v>245</v>
      </c>
      <c r="B25" s="209">
        <v>14</v>
      </c>
      <c r="C25" s="211"/>
      <c r="D25" s="208"/>
      <c r="E25" s="208"/>
      <c r="F25" s="211"/>
      <c r="G25" s="206"/>
      <c r="H25" s="206"/>
      <c r="I25" s="211"/>
      <c r="J25" s="206"/>
      <c r="K25" s="206"/>
      <c r="L25" s="205"/>
    </row>
    <row r="26" spans="1:12" ht="15.75" x14ac:dyDescent="0.25">
      <c r="A26" s="210" t="s">
        <v>246</v>
      </c>
      <c r="B26" s="209">
        <v>15</v>
      </c>
      <c r="C26" s="212"/>
      <c r="D26" s="208"/>
      <c r="E26" s="208"/>
      <c r="F26" s="212"/>
      <c r="G26" s="206"/>
      <c r="H26" s="206"/>
      <c r="I26" s="212"/>
      <c r="J26" s="206"/>
      <c r="K26" s="206"/>
      <c r="L26" s="205"/>
    </row>
    <row r="27" spans="1:12" ht="15.75" x14ac:dyDescent="0.25">
      <c r="A27" s="210" t="s">
        <v>247</v>
      </c>
      <c r="B27" s="209">
        <v>16</v>
      </c>
      <c r="C27" s="212">
        <v>982</v>
      </c>
      <c r="D27" s="208">
        <v>982</v>
      </c>
      <c r="E27" s="208"/>
      <c r="F27" s="212"/>
      <c r="G27" s="206"/>
      <c r="H27" s="206"/>
      <c r="I27" s="212">
        <v>17</v>
      </c>
      <c r="J27" s="206">
        <v>17</v>
      </c>
      <c r="K27" s="206"/>
      <c r="L27" s="205">
        <v>273.8</v>
      </c>
    </row>
    <row r="28" spans="1:12" ht="15.75" x14ac:dyDescent="0.25">
      <c r="A28" s="217" t="s">
        <v>1496</v>
      </c>
      <c r="B28" s="216" t="s">
        <v>1495</v>
      </c>
      <c r="C28" s="211"/>
      <c r="D28" s="208"/>
      <c r="E28" s="208"/>
      <c r="F28" s="211"/>
      <c r="G28" s="206"/>
      <c r="H28" s="206"/>
      <c r="I28" s="211"/>
      <c r="J28" s="206"/>
      <c r="K28" s="206"/>
      <c r="L28" s="205"/>
    </row>
    <row r="29" spans="1:12" ht="15.75" x14ac:dyDescent="0.25">
      <c r="A29" s="210" t="s">
        <v>248</v>
      </c>
      <c r="B29" s="209">
        <v>17</v>
      </c>
      <c r="C29" s="212">
        <v>1541</v>
      </c>
      <c r="D29" s="208">
        <v>1541</v>
      </c>
      <c r="E29" s="208"/>
      <c r="F29" s="212">
        <v>215</v>
      </c>
      <c r="G29" s="206">
        <v>215</v>
      </c>
      <c r="H29" s="206"/>
      <c r="I29" s="212">
        <v>2189</v>
      </c>
      <c r="J29" s="206">
        <v>2189</v>
      </c>
      <c r="K29" s="206"/>
      <c r="L29" s="205">
        <v>1733.96</v>
      </c>
    </row>
    <row r="30" spans="1:12" ht="15.75" x14ac:dyDescent="0.25">
      <c r="A30" s="210" t="s">
        <v>249</v>
      </c>
      <c r="B30" s="209">
        <v>18</v>
      </c>
      <c r="C30" s="212">
        <v>1257</v>
      </c>
      <c r="D30" s="208">
        <v>1257</v>
      </c>
      <c r="E30" s="208"/>
      <c r="F30" s="212">
        <v>90</v>
      </c>
      <c r="G30" s="206">
        <v>90</v>
      </c>
      <c r="H30" s="206"/>
      <c r="I30" s="212">
        <v>1335</v>
      </c>
      <c r="J30" s="206">
        <v>1335</v>
      </c>
      <c r="K30" s="206"/>
      <c r="L30" s="205">
        <v>1179.01</v>
      </c>
    </row>
    <row r="31" spans="1:12" ht="30" x14ac:dyDescent="0.25">
      <c r="A31" s="210" t="s">
        <v>1494</v>
      </c>
      <c r="B31" s="209">
        <v>19</v>
      </c>
      <c r="C31" s="211"/>
      <c r="D31" s="208"/>
      <c r="E31" s="208"/>
      <c r="F31" s="211"/>
      <c r="G31" s="206"/>
      <c r="H31" s="206"/>
      <c r="I31" s="211"/>
      <c r="J31" s="206"/>
      <c r="K31" s="206"/>
      <c r="L31" s="205"/>
    </row>
    <row r="32" spans="1:12" ht="15.75" x14ac:dyDescent="0.25">
      <c r="A32" s="210" t="s">
        <v>250</v>
      </c>
      <c r="B32" s="209">
        <v>20</v>
      </c>
      <c r="C32" s="214"/>
      <c r="D32" s="208"/>
      <c r="E32" s="208"/>
      <c r="F32" s="214"/>
      <c r="G32" s="206"/>
      <c r="H32" s="206"/>
      <c r="I32" s="214"/>
      <c r="J32" s="206"/>
      <c r="K32" s="206"/>
      <c r="L32" s="205"/>
    </row>
    <row r="33" spans="1:12" ht="17.25" customHeight="1" x14ac:dyDescent="0.25">
      <c r="A33" s="213" t="s">
        <v>1493</v>
      </c>
      <c r="B33" s="216" t="s">
        <v>1492</v>
      </c>
      <c r="C33" s="212"/>
      <c r="D33" s="208"/>
      <c r="E33" s="208"/>
      <c r="F33" s="215"/>
      <c r="G33" s="206"/>
      <c r="H33" s="206"/>
      <c r="I33" s="215"/>
      <c r="J33" s="206"/>
      <c r="K33" s="206"/>
      <c r="L33" s="205"/>
    </row>
    <row r="34" spans="1:12" ht="15.75" x14ac:dyDescent="0.25">
      <c r="A34" s="213" t="s">
        <v>1491</v>
      </c>
      <c r="B34" s="209" t="s">
        <v>1490</v>
      </c>
      <c r="C34" s="212"/>
      <c r="D34" s="208"/>
      <c r="E34" s="208"/>
      <c r="F34" s="212"/>
      <c r="G34" s="206"/>
      <c r="H34" s="206"/>
      <c r="I34" s="212"/>
      <c r="J34" s="206"/>
      <c r="K34" s="206"/>
      <c r="L34" s="205"/>
    </row>
    <row r="35" spans="1:12" ht="15.75" x14ac:dyDescent="0.25">
      <c r="A35" s="210" t="s">
        <v>1489</v>
      </c>
      <c r="B35" s="209">
        <v>21</v>
      </c>
      <c r="C35" s="211"/>
      <c r="D35" s="208"/>
      <c r="E35" s="208"/>
      <c r="F35" s="211"/>
      <c r="G35" s="206"/>
      <c r="H35" s="206"/>
      <c r="I35" s="211"/>
      <c r="J35" s="206"/>
      <c r="K35" s="206"/>
      <c r="L35" s="205"/>
    </row>
    <row r="36" spans="1:12" ht="15.75" x14ac:dyDescent="0.25">
      <c r="A36" s="210" t="s">
        <v>1488</v>
      </c>
      <c r="B36" s="209">
        <v>22</v>
      </c>
      <c r="C36" s="211"/>
      <c r="D36" s="208"/>
      <c r="E36" s="208"/>
      <c r="F36" s="211"/>
      <c r="G36" s="206"/>
      <c r="H36" s="206"/>
      <c r="I36" s="211"/>
      <c r="J36" s="206"/>
      <c r="K36" s="206"/>
      <c r="L36" s="205"/>
    </row>
    <row r="37" spans="1:12" ht="15.75" x14ac:dyDescent="0.25">
      <c r="A37" s="210" t="s">
        <v>1487</v>
      </c>
      <c r="B37" s="209">
        <v>23</v>
      </c>
      <c r="C37" s="211"/>
      <c r="D37" s="208"/>
      <c r="E37" s="208"/>
      <c r="F37" s="211"/>
      <c r="G37" s="206"/>
      <c r="H37" s="206"/>
      <c r="I37" s="211"/>
      <c r="J37" s="206"/>
      <c r="K37" s="206"/>
      <c r="L37" s="205"/>
    </row>
    <row r="38" spans="1:12" ht="23.25" customHeight="1" x14ac:dyDescent="0.25">
      <c r="A38" s="210" t="s">
        <v>251</v>
      </c>
      <c r="B38" s="209">
        <v>24</v>
      </c>
      <c r="C38" s="212">
        <v>1171</v>
      </c>
      <c r="D38" s="208">
        <v>1171</v>
      </c>
      <c r="E38" s="208"/>
      <c r="F38" s="212">
        <v>19</v>
      </c>
      <c r="G38" s="206">
        <v>19</v>
      </c>
      <c r="H38" s="206"/>
      <c r="I38" s="212">
        <v>848</v>
      </c>
      <c r="J38" s="206">
        <v>848</v>
      </c>
      <c r="K38" s="206"/>
      <c r="L38" s="205">
        <v>969.67</v>
      </c>
    </row>
    <row r="39" spans="1:12" ht="15.75" x14ac:dyDescent="0.25">
      <c r="A39" s="210" t="s">
        <v>252</v>
      </c>
      <c r="B39" s="209">
        <v>25</v>
      </c>
      <c r="C39" s="212">
        <v>2244</v>
      </c>
      <c r="D39" s="208">
        <v>2244</v>
      </c>
      <c r="E39" s="208"/>
      <c r="F39" s="212">
        <v>187</v>
      </c>
      <c r="G39" s="206">
        <v>187</v>
      </c>
      <c r="H39" s="206"/>
      <c r="I39" s="212">
        <v>1685</v>
      </c>
      <c r="J39" s="206">
        <v>1685</v>
      </c>
      <c r="K39" s="206"/>
      <c r="L39" s="205">
        <v>2444.7800000000002</v>
      </c>
    </row>
    <row r="40" spans="1:12" ht="15.75" x14ac:dyDescent="0.25">
      <c r="A40" s="210" t="s">
        <v>253</v>
      </c>
      <c r="B40" s="209">
        <v>26</v>
      </c>
      <c r="C40" s="212">
        <v>4128</v>
      </c>
      <c r="D40" s="208">
        <v>4128</v>
      </c>
      <c r="E40" s="208"/>
      <c r="F40" s="212">
        <v>718</v>
      </c>
      <c r="G40" s="206">
        <v>718</v>
      </c>
      <c r="H40" s="206"/>
      <c r="I40" s="212">
        <v>842</v>
      </c>
      <c r="J40" s="206">
        <v>842</v>
      </c>
      <c r="K40" s="206"/>
      <c r="L40" s="205">
        <v>2136.04</v>
      </c>
    </row>
    <row r="41" spans="1:12" ht="15.75" x14ac:dyDescent="0.25">
      <c r="A41" s="210" t="s">
        <v>254</v>
      </c>
      <c r="B41" s="209">
        <v>27</v>
      </c>
      <c r="C41" s="214">
        <v>17217</v>
      </c>
      <c r="D41" s="208">
        <v>17217</v>
      </c>
      <c r="E41" s="208"/>
      <c r="F41" s="214">
        <v>7174</v>
      </c>
      <c r="G41" s="206">
        <v>7174</v>
      </c>
      <c r="H41" s="206"/>
      <c r="I41" s="214">
        <v>27485</v>
      </c>
      <c r="J41" s="206">
        <v>27485</v>
      </c>
      <c r="K41" s="206"/>
      <c r="L41" s="205">
        <v>25887.99</v>
      </c>
    </row>
    <row r="42" spans="1:12" ht="25.5" x14ac:dyDescent="0.25">
      <c r="A42" s="213" t="s">
        <v>1486</v>
      </c>
      <c r="B42" s="209" t="s">
        <v>1485</v>
      </c>
      <c r="C42" s="212">
        <v>1908</v>
      </c>
      <c r="D42" s="208">
        <v>1908</v>
      </c>
      <c r="E42" s="208"/>
      <c r="F42" s="211"/>
      <c r="G42" s="206"/>
      <c r="H42" s="206"/>
      <c r="I42" s="211"/>
      <c r="J42" s="206"/>
      <c r="K42" s="206"/>
      <c r="L42" s="205">
        <v>968.27</v>
      </c>
    </row>
    <row r="43" spans="1:12" ht="15.75" x14ac:dyDescent="0.25">
      <c r="A43" s="213" t="s">
        <v>1484</v>
      </c>
      <c r="B43" s="209" t="s">
        <v>1483</v>
      </c>
      <c r="C43" s="212">
        <v>700</v>
      </c>
      <c r="D43" s="208">
        <v>700</v>
      </c>
      <c r="E43" s="208"/>
      <c r="F43" s="211"/>
      <c r="G43" s="206"/>
      <c r="H43" s="206"/>
      <c r="I43" s="211"/>
      <c r="J43" s="206"/>
      <c r="K43" s="206"/>
      <c r="L43" s="205">
        <v>572.01</v>
      </c>
    </row>
    <row r="44" spans="1:12" ht="15.75" x14ac:dyDescent="0.25">
      <c r="A44" s="213" t="s">
        <v>1482</v>
      </c>
      <c r="B44" s="209" t="s">
        <v>1481</v>
      </c>
      <c r="C44" s="212">
        <v>14609</v>
      </c>
      <c r="D44" s="208">
        <v>14609</v>
      </c>
      <c r="E44" s="208"/>
      <c r="F44" s="212">
        <v>7174</v>
      </c>
      <c r="G44" s="206">
        <v>7174</v>
      </c>
      <c r="H44" s="206"/>
      <c r="I44" s="212">
        <v>27485</v>
      </c>
      <c r="J44" s="206">
        <v>27485</v>
      </c>
      <c r="K44" s="206"/>
      <c r="L44" s="205">
        <v>24347.7</v>
      </c>
    </row>
    <row r="45" spans="1:12" ht="15.75" x14ac:dyDescent="0.25">
      <c r="A45" s="210" t="s">
        <v>1480</v>
      </c>
      <c r="B45" s="209">
        <v>28</v>
      </c>
      <c r="C45" s="211"/>
      <c r="D45" s="208"/>
      <c r="E45" s="208"/>
      <c r="F45" s="211"/>
      <c r="G45" s="206"/>
      <c r="H45" s="206"/>
      <c r="I45" s="211"/>
      <c r="J45" s="206"/>
      <c r="K45" s="206"/>
      <c r="L45" s="205"/>
    </row>
    <row r="46" spans="1:12" ht="15.75" x14ac:dyDescent="0.25">
      <c r="A46" s="210" t="s">
        <v>255</v>
      </c>
      <c r="B46" s="209">
        <v>29</v>
      </c>
      <c r="C46" s="212"/>
      <c r="D46" s="208"/>
      <c r="E46" s="208"/>
      <c r="F46" s="212"/>
      <c r="G46" s="206"/>
      <c r="H46" s="206"/>
      <c r="I46" s="212"/>
      <c r="J46" s="206"/>
      <c r="K46" s="206"/>
      <c r="L46" s="205"/>
    </row>
    <row r="47" spans="1:12" ht="15.75" x14ac:dyDescent="0.25">
      <c r="A47" s="210" t="s">
        <v>256</v>
      </c>
      <c r="B47" s="209">
        <v>30</v>
      </c>
      <c r="C47" s="212"/>
      <c r="D47" s="208"/>
      <c r="E47" s="208"/>
      <c r="F47" s="212"/>
      <c r="G47" s="206"/>
      <c r="H47" s="206"/>
      <c r="I47" s="212"/>
      <c r="J47" s="206"/>
      <c r="K47" s="206"/>
      <c r="L47" s="205"/>
    </row>
    <row r="48" spans="1:12" ht="15.75" x14ac:dyDescent="0.25">
      <c r="A48" s="210" t="s">
        <v>257</v>
      </c>
      <c r="B48" s="209">
        <v>31</v>
      </c>
      <c r="C48" s="212">
        <v>1533</v>
      </c>
      <c r="D48" s="208">
        <v>1533</v>
      </c>
      <c r="E48" s="208"/>
      <c r="F48" s="212">
        <v>90</v>
      </c>
      <c r="G48" s="206">
        <v>90</v>
      </c>
      <c r="H48" s="206"/>
      <c r="I48" s="212">
        <v>1713</v>
      </c>
      <c r="J48" s="206">
        <v>1713</v>
      </c>
      <c r="K48" s="206"/>
      <c r="L48" s="205">
        <v>1458.28</v>
      </c>
    </row>
    <row r="49" spans="1:12" ht="15.75" x14ac:dyDescent="0.25">
      <c r="A49" s="210" t="s">
        <v>1479</v>
      </c>
      <c r="B49" s="209">
        <v>32</v>
      </c>
      <c r="C49" s="211"/>
      <c r="D49" s="208"/>
      <c r="E49" s="208"/>
      <c r="F49" s="211"/>
      <c r="G49" s="206"/>
      <c r="H49" s="206"/>
      <c r="I49" s="211"/>
      <c r="J49" s="206"/>
      <c r="K49" s="206"/>
      <c r="L49" s="205"/>
    </row>
    <row r="50" spans="1:12" ht="15.75" x14ac:dyDescent="0.25">
      <c r="A50" s="210" t="s">
        <v>258</v>
      </c>
      <c r="B50" s="209">
        <v>33</v>
      </c>
      <c r="C50" s="212">
        <v>1237</v>
      </c>
      <c r="D50" s="208">
        <v>1237</v>
      </c>
      <c r="E50" s="208"/>
      <c r="F50" s="212">
        <v>2047</v>
      </c>
      <c r="G50" s="206">
        <v>2047</v>
      </c>
      <c r="H50" s="206"/>
      <c r="I50" s="212">
        <v>3684</v>
      </c>
      <c r="J50" s="206">
        <v>3684</v>
      </c>
      <c r="K50" s="206"/>
      <c r="L50" s="205">
        <v>4411.46</v>
      </c>
    </row>
    <row r="51" spans="1:12" ht="15.75" x14ac:dyDescent="0.25">
      <c r="A51" s="210" t="s">
        <v>259</v>
      </c>
      <c r="B51" s="209">
        <v>34</v>
      </c>
      <c r="C51" s="211"/>
      <c r="D51" s="208"/>
      <c r="E51" s="208"/>
      <c r="F51" s="211"/>
      <c r="G51" s="206"/>
      <c r="H51" s="206"/>
      <c r="I51" s="211"/>
      <c r="J51" s="206"/>
      <c r="K51" s="206"/>
      <c r="L51" s="205"/>
    </row>
    <row r="52" spans="1:12" ht="30" x14ac:dyDescent="0.25">
      <c r="A52" s="210" t="s">
        <v>260</v>
      </c>
      <c r="B52" s="209">
        <v>35</v>
      </c>
      <c r="C52" s="212"/>
      <c r="D52" s="208"/>
      <c r="E52" s="208"/>
      <c r="F52" s="212"/>
      <c r="G52" s="206"/>
      <c r="H52" s="206"/>
      <c r="I52" s="212"/>
      <c r="J52" s="206"/>
      <c r="K52" s="206"/>
      <c r="L52" s="205"/>
    </row>
    <row r="53" spans="1:12" ht="15.75" x14ac:dyDescent="0.25">
      <c r="A53" s="210" t="s">
        <v>261</v>
      </c>
      <c r="B53" s="209">
        <v>36</v>
      </c>
      <c r="C53" s="212">
        <v>3777</v>
      </c>
      <c r="D53" s="208">
        <v>3777</v>
      </c>
      <c r="E53" s="208"/>
      <c r="F53" s="212"/>
      <c r="G53" s="206"/>
      <c r="H53" s="206"/>
      <c r="I53" s="212">
        <v>1340</v>
      </c>
      <c r="J53" s="206">
        <v>1340</v>
      </c>
      <c r="K53" s="206"/>
      <c r="L53" s="205">
        <v>2936.91</v>
      </c>
    </row>
    <row r="54" spans="1:12" ht="15.75" x14ac:dyDescent="0.25">
      <c r="A54" s="210" t="s">
        <v>1478</v>
      </c>
      <c r="B54" s="209">
        <v>37</v>
      </c>
      <c r="C54" s="212"/>
      <c r="D54" s="208"/>
      <c r="E54" s="208"/>
      <c r="F54" s="211"/>
      <c r="G54" s="206"/>
      <c r="H54" s="206"/>
      <c r="I54" s="211"/>
      <c r="J54" s="206"/>
      <c r="K54" s="206"/>
      <c r="L54" s="205"/>
    </row>
    <row r="55" spans="1:12" ht="30" x14ac:dyDescent="0.25">
      <c r="A55" s="210" t="s">
        <v>1477</v>
      </c>
      <c r="B55" s="209">
        <v>38</v>
      </c>
      <c r="C55" s="212"/>
      <c r="D55" s="208"/>
      <c r="E55" s="208"/>
      <c r="F55" s="212"/>
      <c r="G55" s="206"/>
      <c r="H55" s="206"/>
      <c r="I55" s="212"/>
      <c r="J55" s="206"/>
      <c r="K55" s="206"/>
      <c r="L55" s="205"/>
    </row>
    <row r="56" spans="1:12" ht="15.75" x14ac:dyDescent="0.25">
      <c r="A56" s="210" t="s">
        <v>1476</v>
      </c>
      <c r="B56" s="209">
        <v>39</v>
      </c>
      <c r="C56" s="214">
        <v>5820</v>
      </c>
      <c r="D56" s="208">
        <v>5820</v>
      </c>
      <c r="E56" s="208"/>
      <c r="F56" s="211"/>
      <c r="G56" s="206"/>
      <c r="H56" s="206"/>
      <c r="I56" s="211"/>
      <c r="J56" s="206"/>
      <c r="K56" s="206"/>
      <c r="L56" s="205">
        <v>5229.6400000000003</v>
      </c>
    </row>
    <row r="57" spans="1:12" ht="25.5" x14ac:dyDescent="0.25">
      <c r="A57" s="213" t="s">
        <v>1475</v>
      </c>
      <c r="B57" s="209" t="s">
        <v>1474</v>
      </c>
      <c r="C57" s="212"/>
      <c r="D57" s="208"/>
      <c r="E57" s="208"/>
      <c r="F57" s="211"/>
      <c r="G57" s="206"/>
      <c r="H57" s="206"/>
      <c r="I57" s="211"/>
      <c r="J57" s="206"/>
      <c r="K57" s="206"/>
      <c r="L57" s="205"/>
    </row>
    <row r="58" spans="1:12" ht="20.25" customHeight="1" x14ac:dyDescent="0.25">
      <c r="A58" s="213" t="s">
        <v>1473</v>
      </c>
      <c r="B58" s="209" t="s">
        <v>1472</v>
      </c>
      <c r="C58" s="212">
        <v>5820</v>
      </c>
      <c r="D58" s="208">
        <v>5820</v>
      </c>
      <c r="E58" s="208"/>
      <c r="F58" s="211"/>
      <c r="G58" s="206"/>
      <c r="H58" s="206"/>
      <c r="I58" s="211"/>
      <c r="J58" s="206"/>
      <c r="K58" s="206"/>
      <c r="L58" s="205">
        <v>5229.6400000000003</v>
      </c>
    </row>
    <row r="59" spans="1:12" ht="75" x14ac:dyDescent="0.25">
      <c r="A59" s="210" t="s">
        <v>1471</v>
      </c>
      <c r="B59" s="209">
        <v>40</v>
      </c>
      <c r="C59" s="207"/>
      <c r="D59" s="208"/>
      <c r="E59" s="208"/>
      <c r="F59" s="207"/>
      <c r="G59" s="206"/>
      <c r="H59" s="206"/>
      <c r="I59" s="207"/>
      <c r="J59" s="206"/>
      <c r="K59" s="206"/>
      <c r="L59" s="205">
        <v>1868.25</v>
      </c>
    </row>
    <row r="60" spans="1:12" s="200" customFormat="1" ht="42.75" x14ac:dyDescent="0.2">
      <c r="A60" s="204" t="s">
        <v>1470</v>
      </c>
      <c r="B60" s="203">
        <v>41</v>
      </c>
      <c r="C60" s="202">
        <f t="shared" ref="C60:L60" si="0">SUM(C11:C59)-C28-C16-C33-C34-C42-C43-C44-C57-C58</f>
        <v>57524</v>
      </c>
      <c r="D60" s="202">
        <f t="shared" si="0"/>
        <v>57524</v>
      </c>
      <c r="E60" s="202">
        <f t="shared" si="0"/>
        <v>0</v>
      </c>
      <c r="F60" s="202">
        <f t="shared" si="0"/>
        <v>12786</v>
      </c>
      <c r="G60" s="202">
        <f t="shared" si="0"/>
        <v>12786</v>
      </c>
      <c r="H60" s="202">
        <f t="shared" si="0"/>
        <v>0</v>
      </c>
      <c r="I60" s="202">
        <f t="shared" si="0"/>
        <v>50253</v>
      </c>
      <c r="J60" s="202">
        <f t="shared" si="0"/>
        <v>50253</v>
      </c>
      <c r="K60" s="202">
        <f t="shared" si="0"/>
        <v>0</v>
      </c>
      <c r="L60" s="201">
        <f t="shared" si="0"/>
        <v>62956.930000000008</v>
      </c>
    </row>
    <row r="61" spans="1:12" ht="37.5" customHeight="1" x14ac:dyDescent="0.2">
      <c r="A61" s="402"/>
      <c r="B61" s="403"/>
      <c r="C61" s="403"/>
      <c r="D61" s="403"/>
      <c r="E61" s="403"/>
      <c r="F61" s="403"/>
      <c r="G61" s="403"/>
      <c r="H61" s="403"/>
      <c r="I61" s="403"/>
      <c r="J61" s="403"/>
      <c r="K61" s="403"/>
      <c r="L61" s="403"/>
    </row>
    <row r="62" spans="1:12" x14ac:dyDescent="0.2">
      <c r="B62" s="195"/>
    </row>
    <row r="63" spans="1:12" ht="12.75" customHeight="1" x14ac:dyDescent="0.2">
      <c r="A63" s="195" t="s">
        <v>12</v>
      </c>
      <c r="B63" s="195"/>
      <c r="D63" s="199"/>
      <c r="F63" s="399" t="s">
        <v>1727</v>
      </c>
      <c r="G63" s="399"/>
    </row>
    <row r="64" spans="1:12" ht="15" x14ac:dyDescent="0.2">
      <c r="A64" s="400"/>
      <c r="B64" s="400"/>
      <c r="C64" s="400"/>
      <c r="D64" s="198" t="s">
        <v>1453</v>
      </c>
      <c r="F64" s="400" t="s">
        <v>1451</v>
      </c>
      <c r="G64" s="400"/>
    </row>
    <row r="65" spans="1:8" x14ac:dyDescent="0.2">
      <c r="A65" s="196"/>
      <c r="H65" s="196"/>
    </row>
    <row r="66" spans="1:8" x14ac:dyDescent="0.2">
      <c r="A66" s="395" t="s">
        <v>1469</v>
      </c>
      <c r="B66" s="395"/>
      <c r="C66" s="395"/>
      <c r="D66" s="401" t="s">
        <v>1728</v>
      </c>
      <c r="E66" s="401"/>
      <c r="F66" s="401" t="s">
        <v>1729</v>
      </c>
      <c r="G66" s="401"/>
    </row>
    <row r="67" spans="1:8" x14ac:dyDescent="0.2">
      <c r="A67" s="400" t="s">
        <v>1453</v>
      </c>
      <c r="B67" s="400"/>
      <c r="C67" s="400"/>
      <c r="D67" s="400" t="s">
        <v>1451</v>
      </c>
      <c r="E67" s="400"/>
      <c r="F67" s="400" t="s">
        <v>1454</v>
      </c>
      <c r="G67" s="400"/>
    </row>
    <row r="69" spans="1:8" s="197" customFormat="1" x14ac:dyDescent="0.2">
      <c r="A69" s="195" t="s">
        <v>1468</v>
      </c>
      <c r="B69" s="395" t="s">
        <v>1467</v>
      </c>
      <c r="C69" s="395"/>
      <c r="D69" s="395"/>
      <c r="E69" s="395"/>
      <c r="F69" s="395"/>
    </row>
  </sheetData>
  <mergeCells count="30">
    <mergeCell ref="C1:L1"/>
    <mergeCell ref="C8:C9"/>
    <mergeCell ref="F8:F9"/>
    <mergeCell ref="I8:I9"/>
    <mergeCell ref="G8:H8"/>
    <mergeCell ref="J8:K8"/>
    <mergeCell ref="D8:E8"/>
    <mergeCell ref="I3:J3"/>
    <mergeCell ref="A3:E3"/>
    <mergeCell ref="F3:G3"/>
    <mergeCell ref="A2:L2"/>
    <mergeCell ref="I7:K7"/>
    <mergeCell ref="A4:L4"/>
    <mergeCell ref="A5:L5"/>
    <mergeCell ref="L7:L9"/>
    <mergeCell ref="B69:F69"/>
    <mergeCell ref="A7:A9"/>
    <mergeCell ref="F63:G63"/>
    <mergeCell ref="A64:C64"/>
    <mergeCell ref="F64:G64"/>
    <mergeCell ref="A66:C66"/>
    <mergeCell ref="D66:E66"/>
    <mergeCell ref="F66:G66"/>
    <mergeCell ref="A61:L61"/>
    <mergeCell ref="C7:E7"/>
    <mergeCell ref="A67:C67"/>
    <mergeCell ref="D67:E67"/>
    <mergeCell ref="F67:G67"/>
    <mergeCell ref="F7:H7"/>
    <mergeCell ref="B7:B9"/>
  </mergeCells>
  <dataValidations count="2">
    <dataValidation type="whole" operator="greaterThanOrEqual" allowBlank="1" showInputMessage="1" showErrorMessage="1" sqref="C32 C41 C56 F41 F32 F17 I41 I32">
      <formula1>0</formula1>
    </dataValidation>
    <dataValidation type="whole" operator="greaterThanOrEqual" allowBlank="1" showInputMessage="1" showErrorMessage="1" errorTitle="Ошибка разрядности" error="Число должно быть положительным и целым" sqref="C11:C12 C14:C21 C23:C24 C26:C27 C29:C30 C33:C34 C38:C40 C42:C44 C46:C48 C50 C52:C55 C57:C58 F11:F12 F14:F16 F18:F21 F23:F24 F26:F27 F29:F30 F34 F38:F40 F44 F46:F48 F50 F52:F53 F55 I11:I12 I14:I21 I23:I24 I26:I27 I29:I30 I34 I38:I40 I44 I46:I48 I50 I52:I53 I55">
      <formula1>0</formula1>
    </dataValidation>
  </dataValidations>
  <pageMargins left="0.39370078740157483" right="0.17" top="0.31496062992125984" bottom="0.39370078740157483" header="0.31496062992125984" footer="0.31496062992125984"/>
  <pageSetup paperSize="9" scale="5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2"/>
  <sheetViews>
    <sheetView zoomScaleNormal="100" workbookViewId="0">
      <selection activeCell="D63" sqref="D63"/>
    </sheetView>
  </sheetViews>
  <sheetFormatPr defaultColWidth="8.85546875" defaultRowHeight="15" x14ac:dyDescent="0.2"/>
  <cols>
    <col min="1" max="1" width="42.5703125" style="226" customWidth="1"/>
    <col min="2" max="2" width="7" style="228" customWidth="1"/>
    <col min="3" max="3" width="16.42578125" style="227" customWidth="1"/>
    <col min="4" max="4" width="17.7109375" style="227" customWidth="1"/>
    <col min="5" max="5" width="15.140625" style="227" customWidth="1"/>
    <col min="6" max="6" width="19.5703125" style="226" customWidth="1"/>
    <col min="7" max="16384" width="8.85546875" style="226"/>
  </cols>
  <sheetData>
    <row r="1" spans="1:6" s="262" customFormat="1" ht="48.75" customHeight="1" x14ac:dyDescent="0.25">
      <c r="B1" s="419" t="s">
        <v>1510</v>
      </c>
      <c r="C1" s="419"/>
      <c r="D1" s="419"/>
      <c r="E1" s="419"/>
      <c r="F1" s="419"/>
    </row>
    <row r="2" spans="1:6" s="262" customFormat="1" ht="48.75" customHeight="1" x14ac:dyDescent="0.25">
      <c r="A2" s="420" t="s">
        <v>1549</v>
      </c>
      <c r="B2" s="420"/>
      <c r="C2" s="420"/>
      <c r="D2" s="420"/>
      <c r="E2" s="420"/>
      <c r="F2" s="420"/>
    </row>
    <row r="3" spans="1:6" s="235" customFormat="1" ht="9.75" hidden="1" customHeight="1" x14ac:dyDescent="0.25">
      <c r="A3" s="412"/>
      <c r="B3" s="412"/>
      <c r="C3" s="258"/>
      <c r="D3" s="264"/>
      <c r="E3" s="413"/>
      <c r="F3" s="413"/>
    </row>
    <row r="4" spans="1:6" s="262" customFormat="1" ht="15.75" x14ac:dyDescent="0.25">
      <c r="A4" s="263"/>
      <c r="B4" s="263"/>
      <c r="C4" s="263"/>
      <c r="D4" s="263"/>
      <c r="E4" s="263"/>
      <c r="F4" s="263"/>
    </row>
    <row r="5" spans="1:6" s="261" customFormat="1" ht="10.5" customHeight="1" x14ac:dyDescent="0.2">
      <c r="A5" s="423" t="str">
        <f>'стр.17, т.1 АПП факт'!A4:L4</f>
        <v>Государственное бюджетное учреждение Рязанской области "Областной клинический кардиологический диспансер"</v>
      </c>
      <c r="B5" s="423"/>
      <c r="C5" s="423"/>
      <c r="D5" s="423"/>
      <c r="E5" s="423"/>
      <c r="F5" s="423"/>
    </row>
    <row r="6" spans="1:6" s="260" customFormat="1" ht="18.75" customHeight="1" x14ac:dyDescent="0.2">
      <c r="A6" s="424" t="s">
        <v>1435</v>
      </c>
      <c r="B6" s="424"/>
      <c r="C6" s="424"/>
      <c r="D6" s="424"/>
      <c r="E6" s="424"/>
      <c r="F6" s="424"/>
    </row>
    <row r="7" spans="1:6" s="234" customFormat="1" ht="20.25" customHeight="1" x14ac:dyDescent="0.25">
      <c r="A7" s="259"/>
      <c r="B7" s="258"/>
      <c r="C7" s="257"/>
      <c r="D7" s="257"/>
      <c r="E7" s="257"/>
      <c r="F7" s="256" t="s">
        <v>1548</v>
      </c>
    </row>
    <row r="8" spans="1:6" s="254" customFormat="1" ht="18.75" customHeight="1" x14ac:dyDescent="0.25">
      <c r="A8" s="422" t="s">
        <v>1547</v>
      </c>
      <c r="B8" s="422" t="s">
        <v>0</v>
      </c>
      <c r="C8" s="421" t="s">
        <v>1546</v>
      </c>
      <c r="D8" s="421"/>
      <c r="E8" s="421"/>
      <c r="F8" s="421" t="s">
        <v>1545</v>
      </c>
    </row>
    <row r="9" spans="1:6" s="254" customFormat="1" ht="15.75" x14ac:dyDescent="0.25">
      <c r="A9" s="422"/>
      <c r="B9" s="422"/>
      <c r="C9" s="421" t="s">
        <v>1502</v>
      </c>
      <c r="D9" s="421" t="s">
        <v>1501</v>
      </c>
      <c r="E9" s="421"/>
      <c r="F9" s="421"/>
    </row>
    <row r="10" spans="1:6" s="254" customFormat="1" ht="15.75" x14ac:dyDescent="0.25">
      <c r="A10" s="422"/>
      <c r="B10" s="422"/>
      <c r="C10" s="421"/>
      <c r="D10" s="255" t="s">
        <v>1500</v>
      </c>
      <c r="E10" s="255" t="s">
        <v>1499</v>
      </c>
      <c r="F10" s="421"/>
    </row>
    <row r="11" spans="1:6" s="234" customFormat="1" ht="15.75" x14ac:dyDescent="0.2">
      <c r="A11" s="245" t="s">
        <v>262</v>
      </c>
      <c r="B11" s="245" t="s">
        <v>263</v>
      </c>
      <c r="C11" s="245" t="s">
        <v>1400</v>
      </c>
      <c r="D11" s="245" t="s">
        <v>1401</v>
      </c>
      <c r="E11" s="245" t="s">
        <v>1402</v>
      </c>
      <c r="F11" s="245" t="s">
        <v>1403</v>
      </c>
    </row>
    <row r="12" spans="1:6" s="234" customFormat="1" ht="15.75" x14ac:dyDescent="0.25">
      <c r="A12" s="252" t="s">
        <v>1544</v>
      </c>
      <c r="B12" s="245" t="s">
        <v>1543</v>
      </c>
      <c r="C12" s="244"/>
      <c r="D12" s="244"/>
      <c r="E12" s="244"/>
      <c r="F12" s="253"/>
    </row>
    <row r="13" spans="1:6" s="234" customFormat="1" ht="31.5" x14ac:dyDescent="0.25">
      <c r="A13" s="252" t="s">
        <v>1542</v>
      </c>
      <c r="B13" s="245" t="s">
        <v>1541</v>
      </c>
      <c r="C13" s="244"/>
      <c r="D13" s="244"/>
      <c r="E13" s="244"/>
      <c r="F13" s="253"/>
    </row>
    <row r="14" spans="1:6" s="234" customFormat="1" ht="15.75" x14ac:dyDescent="0.25">
      <c r="A14" s="252" t="s">
        <v>1540</v>
      </c>
      <c r="B14" s="245" t="s">
        <v>1539</v>
      </c>
      <c r="C14" s="244"/>
      <c r="D14" s="244"/>
      <c r="E14" s="244"/>
      <c r="F14" s="253"/>
    </row>
    <row r="15" spans="1:6" s="234" customFormat="1" ht="15.75" x14ac:dyDescent="0.25">
      <c r="A15" s="252" t="s">
        <v>233</v>
      </c>
      <c r="B15" s="245" t="s">
        <v>263</v>
      </c>
      <c r="C15" s="244"/>
      <c r="D15" s="244"/>
      <c r="E15" s="244"/>
      <c r="F15" s="253"/>
    </row>
    <row r="16" spans="1:6" s="234" customFormat="1" ht="15.75" x14ac:dyDescent="0.25">
      <c r="A16" s="252" t="s">
        <v>234</v>
      </c>
      <c r="B16" s="245" t="s">
        <v>1400</v>
      </c>
      <c r="C16" s="244"/>
      <c r="D16" s="244"/>
      <c r="E16" s="244"/>
      <c r="F16" s="253"/>
    </row>
    <row r="17" spans="1:6" s="234" customFormat="1" ht="15.75" x14ac:dyDescent="0.25">
      <c r="A17" s="252" t="s">
        <v>235</v>
      </c>
      <c r="B17" s="245" t="s">
        <v>1401</v>
      </c>
      <c r="C17" s="243"/>
      <c r="D17" s="244"/>
      <c r="E17" s="243"/>
      <c r="F17" s="242"/>
    </row>
    <row r="18" spans="1:6" s="234" customFormat="1" ht="15.75" x14ac:dyDescent="0.25">
      <c r="A18" s="252" t="s">
        <v>236</v>
      </c>
      <c r="B18" s="245" t="s">
        <v>1402</v>
      </c>
      <c r="C18" s="243"/>
      <c r="D18" s="244"/>
      <c r="E18" s="243"/>
      <c r="F18" s="242"/>
    </row>
    <row r="19" spans="1:6" s="234" customFormat="1" ht="15.75" x14ac:dyDescent="0.25">
      <c r="A19" s="252" t="s">
        <v>1498</v>
      </c>
      <c r="B19" s="245" t="s">
        <v>1538</v>
      </c>
      <c r="C19" s="244"/>
      <c r="D19" s="244"/>
      <c r="E19" s="244"/>
      <c r="F19" s="253"/>
    </row>
    <row r="20" spans="1:6" s="234" customFormat="1" ht="15.75" x14ac:dyDescent="0.25">
      <c r="A20" s="252" t="s">
        <v>237</v>
      </c>
      <c r="B20" s="245" t="s">
        <v>1403</v>
      </c>
      <c r="C20" s="244"/>
      <c r="D20" s="244"/>
      <c r="E20" s="244"/>
      <c r="F20" s="253"/>
    </row>
    <row r="21" spans="1:6" s="234" customFormat="1" ht="15.75" x14ac:dyDescent="0.25">
      <c r="A21" s="252" t="s">
        <v>238</v>
      </c>
      <c r="B21" s="245" t="s">
        <v>1404</v>
      </c>
      <c r="C21" s="244"/>
      <c r="D21" s="244"/>
      <c r="E21" s="244"/>
      <c r="F21" s="253"/>
    </row>
    <row r="22" spans="1:6" s="234" customFormat="1" ht="15.75" x14ac:dyDescent="0.25">
      <c r="A22" s="252" t="s">
        <v>239</v>
      </c>
      <c r="B22" s="245" t="s">
        <v>1405</v>
      </c>
      <c r="C22" s="243"/>
      <c r="D22" s="244"/>
      <c r="E22" s="243"/>
      <c r="F22" s="242"/>
    </row>
    <row r="23" spans="1:6" s="234" customFormat="1" ht="15.75" x14ac:dyDescent="0.25">
      <c r="A23" s="252" t="s">
        <v>240</v>
      </c>
      <c r="B23" s="245" t="s">
        <v>1406</v>
      </c>
      <c r="C23" s="243">
        <v>722</v>
      </c>
      <c r="D23" s="244">
        <v>722</v>
      </c>
      <c r="E23" s="243"/>
      <c r="F23" s="242">
        <v>6769.17</v>
      </c>
    </row>
    <row r="24" spans="1:6" s="234" customFormat="1" ht="15.75" x14ac:dyDescent="0.25">
      <c r="A24" s="252" t="s">
        <v>241</v>
      </c>
      <c r="B24" s="245" t="s">
        <v>1407</v>
      </c>
      <c r="C24" s="243"/>
      <c r="D24" s="244"/>
      <c r="E24" s="243"/>
      <c r="F24" s="242"/>
    </row>
    <row r="25" spans="1:6" s="234" customFormat="1" ht="15.75" x14ac:dyDescent="0.25">
      <c r="A25" s="252" t="s">
        <v>242</v>
      </c>
      <c r="B25" s="245" t="s">
        <v>1408</v>
      </c>
      <c r="C25" s="243"/>
      <c r="D25" s="244"/>
      <c r="E25" s="243"/>
      <c r="F25" s="242"/>
    </row>
    <row r="26" spans="1:6" s="234" customFormat="1" ht="15.75" x14ac:dyDescent="0.25">
      <c r="A26" s="251" t="s">
        <v>243</v>
      </c>
      <c r="B26" s="249" t="s">
        <v>1537</v>
      </c>
      <c r="C26" s="248"/>
      <c r="D26" s="244"/>
      <c r="E26" s="248"/>
      <c r="F26" s="247"/>
    </row>
    <row r="27" spans="1:6" s="234" customFormat="1" ht="15.75" x14ac:dyDescent="0.25">
      <c r="A27" s="251" t="s">
        <v>244</v>
      </c>
      <c r="B27" s="249" t="s">
        <v>1536</v>
      </c>
      <c r="C27" s="248"/>
      <c r="D27" s="244"/>
      <c r="E27" s="248"/>
      <c r="F27" s="247"/>
    </row>
    <row r="28" spans="1:6" s="234" customFormat="1" ht="15.75" x14ac:dyDescent="0.25">
      <c r="A28" s="251" t="s">
        <v>245</v>
      </c>
      <c r="B28" s="249" t="s">
        <v>1535</v>
      </c>
      <c r="C28" s="248"/>
      <c r="D28" s="244"/>
      <c r="E28" s="248"/>
      <c r="F28" s="247"/>
    </row>
    <row r="29" spans="1:6" s="234" customFormat="1" ht="15.75" x14ac:dyDescent="0.25">
      <c r="A29" s="251" t="s">
        <v>246</v>
      </c>
      <c r="B29" s="249" t="s">
        <v>1534</v>
      </c>
      <c r="C29" s="248"/>
      <c r="D29" s="244"/>
      <c r="E29" s="248"/>
      <c r="F29" s="247"/>
    </row>
    <row r="30" spans="1:6" s="234" customFormat="1" ht="15.75" x14ac:dyDescent="0.25">
      <c r="A30" s="246" t="s">
        <v>247</v>
      </c>
      <c r="B30" s="249" t="s">
        <v>1533</v>
      </c>
      <c r="C30" s="248"/>
      <c r="D30" s="244"/>
      <c r="E30" s="248"/>
      <c r="F30" s="247"/>
    </row>
    <row r="31" spans="1:6" s="234" customFormat="1" ht="15.75" x14ac:dyDescent="0.25">
      <c r="A31" s="250" t="s">
        <v>1496</v>
      </c>
      <c r="B31" s="249" t="s">
        <v>418</v>
      </c>
      <c r="C31" s="248"/>
      <c r="D31" s="244"/>
      <c r="E31" s="248"/>
      <c r="F31" s="247"/>
    </row>
    <row r="32" spans="1:6" s="234" customFormat="1" ht="15.75" x14ac:dyDescent="0.25">
      <c r="A32" s="246" t="s">
        <v>248</v>
      </c>
      <c r="B32" s="249" t="s">
        <v>1532</v>
      </c>
      <c r="C32" s="248"/>
      <c r="D32" s="244"/>
      <c r="E32" s="248"/>
      <c r="F32" s="247"/>
    </row>
    <row r="33" spans="1:6" s="234" customFormat="1" ht="15.75" x14ac:dyDescent="0.25">
      <c r="A33" s="246" t="s">
        <v>249</v>
      </c>
      <c r="B33" s="249" t="s">
        <v>1531</v>
      </c>
      <c r="C33" s="248"/>
      <c r="D33" s="244"/>
      <c r="E33" s="248"/>
      <c r="F33" s="247"/>
    </row>
    <row r="34" spans="1:6" s="234" customFormat="1" ht="15.75" x14ac:dyDescent="0.25">
      <c r="A34" s="246" t="s">
        <v>250</v>
      </c>
      <c r="B34" s="249" t="s">
        <v>1530</v>
      </c>
      <c r="C34" s="248"/>
      <c r="D34" s="244"/>
      <c r="E34" s="248"/>
      <c r="F34" s="247"/>
    </row>
    <row r="35" spans="1:6" s="234" customFormat="1" ht="15.75" x14ac:dyDescent="0.25">
      <c r="A35" s="246" t="s">
        <v>1489</v>
      </c>
      <c r="B35" s="249" t="s">
        <v>1529</v>
      </c>
      <c r="C35" s="248"/>
      <c r="D35" s="244"/>
      <c r="E35" s="248"/>
      <c r="F35" s="247"/>
    </row>
    <row r="36" spans="1:6" s="234" customFormat="1" ht="15.75" x14ac:dyDescent="0.25">
      <c r="A36" s="246" t="s">
        <v>1488</v>
      </c>
      <c r="B36" s="249" t="s">
        <v>1528</v>
      </c>
      <c r="C36" s="248"/>
      <c r="D36" s="244"/>
      <c r="E36" s="248"/>
      <c r="F36" s="247"/>
    </row>
    <row r="37" spans="1:6" s="234" customFormat="1" ht="15.75" x14ac:dyDescent="0.25">
      <c r="A37" s="246" t="s">
        <v>251</v>
      </c>
      <c r="B37" s="249" t="s">
        <v>1527</v>
      </c>
      <c r="C37" s="248"/>
      <c r="D37" s="244"/>
      <c r="E37" s="248"/>
      <c r="F37" s="247"/>
    </row>
    <row r="38" spans="1:6" s="234" customFormat="1" ht="15.75" x14ac:dyDescent="0.25">
      <c r="A38" s="246" t="s">
        <v>1526</v>
      </c>
      <c r="B38" s="249" t="s">
        <v>1525</v>
      </c>
      <c r="C38" s="248"/>
      <c r="D38" s="244"/>
      <c r="E38" s="248"/>
      <c r="F38" s="247"/>
    </row>
    <row r="39" spans="1:6" s="234" customFormat="1" ht="15.75" x14ac:dyDescent="0.25">
      <c r="A39" s="246" t="s">
        <v>252</v>
      </c>
      <c r="B39" s="249" t="s">
        <v>1524</v>
      </c>
      <c r="C39" s="248">
        <v>234</v>
      </c>
      <c r="D39" s="244">
        <v>234</v>
      </c>
      <c r="E39" s="248"/>
      <c r="F39" s="247">
        <v>11485.62</v>
      </c>
    </row>
    <row r="40" spans="1:6" s="234" customFormat="1" ht="15.75" x14ac:dyDescent="0.25">
      <c r="A40" s="246" t="s">
        <v>253</v>
      </c>
      <c r="B40" s="249" t="s">
        <v>1523</v>
      </c>
      <c r="C40" s="248">
        <v>333</v>
      </c>
      <c r="D40" s="244">
        <v>333</v>
      </c>
      <c r="E40" s="248"/>
      <c r="F40" s="247">
        <v>7009.91</v>
      </c>
    </row>
    <row r="41" spans="1:6" s="234" customFormat="1" ht="15.75" x14ac:dyDescent="0.25">
      <c r="A41" s="246" t="s">
        <v>254</v>
      </c>
      <c r="B41" s="249" t="s">
        <v>1522</v>
      </c>
      <c r="C41" s="248">
        <v>662</v>
      </c>
      <c r="D41" s="244">
        <v>662</v>
      </c>
      <c r="E41" s="248"/>
      <c r="F41" s="247">
        <v>5122.92</v>
      </c>
    </row>
    <row r="42" spans="1:6" s="234" customFormat="1" ht="15.75" x14ac:dyDescent="0.25">
      <c r="A42" s="246" t="s">
        <v>1480</v>
      </c>
      <c r="B42" s="245" t="s">
        <v>1521</v>
      </c>
      <c r="C42" s="243"/>
      <c r="D42" s="244"/>
      <c r="E42" s="243"/>
      <c r="F42" s="242"/>
    </row>
    <row r="43" spans="1:6" s="234" customFormat="1" ht="15.75" x14ac:dyDescent="0.25">
      <c r="A43" s="246" t="s">
        <v>255</v>
      </c>
      <c r="B43" s="245" t="s">
        <v>1520</v>
      </c>
      <c r="C43" s="243"/>
      <c r="D43" s="244"/>
      <c r="E43" s="243"/>
      <c r="F43" s="242"/>
    </row>
    <row r="44" spans="1:6" s="234" customFormat="1" ht="15.75" x14ac:dyDescent="0.25">
      <c r="A44" s="246" t="s">
        <v>256</v>
      </c>
      <c r="B44" s="245" t="s">
        <v>1519</v>
      </c>
      <c r="C44" s="243"/>
      <c r="D44" s="244"/>
      <c r="E44" s="243"/>
      <c r="F44" s="242"/>
    </row>
    <row r="45" spans="1:6" s="234" customFormat="1" ht="15.75" x14ac:dyDescent="0.25">
      <c r="A45" s="246" t="s">
        <v>1479</v>
      </c>
      <c r="B45" s="245" t="s">
        <v>1518</v>
      </c>
      <c r="C45" s="243"/>
      <c r="D45" s="244"/>
      <c r="E45" s="243"/>
      <c r="F45" s="242"/>
    </row>
    <row r="46" spans="1:6" s="234" customFormat="1" ht="15.75" x14ac:dyDescent="0.25">
      <c r="A46" s="246" t="s">
        <v>257</v>
      </c>
      <c r="B46" s="245" t="s">
        <v>1517</v>
      </c>
      <c r="C46" s="248"/>
      <c r="D46" s="244"/>
      <c r="E46" s="248"/>
      <c r="F46" s="247"/>
    </row>
    <row r="47" spans="1:6" s="234" customFormat="1" ht="15.75" x14ac:dyDescent="0.25">
      <c r="A47" s="246" t="s">
        <v>258</v>
      </c>
      <c r="B47" s="245" t="s">
        <v>1516</v>
      </c>
      <c r="C47" s="243"/>
      <c r="D47" s="244"/>
      <c r="E47" s="243"/>
      <c r="F47" s="242"/>
    </row>
    <row r="48" spans="1:6" s="234" customFormat="1" ht="15.75" x14ac:dyDescent="0.25">
      <c r="A48" s="246" t="s">
        <v>259</v>
      </c>
      <c r="B48" s="245" t="s">
        <v>1515</v>
      </c>
      <c r="C48" s="243"/>
      <c r="D48" s="244"/>
      <c r="E48" s="243"/>
      <c r="F48" s="242"/>
    </row>
    <row r="49" spans="1:8" s="234" customFormat="1" ht="31.5" x14ac:dyDescent="0.25">
      <c r="A49" s="246" t="s">
        <v>260</v>
      </c>
      <c r="B49" s="245" t="s">
        <v>1514</v>
      </c>
      <c r="C49" s="243"/>
      <c r="D49" s="244"/>
      <c r="E49" s="243"/>
      <c r="F49" s="242"/>
    </row>
    <row r="50" spans="1:8" s="234" customFormat="1" ht="15.75" x14ac:dyDescent="0.25">
      <c r="A50" s="246" t="s">
        <v>261</v>
      </c>
      <c r="B50" s="245" t="s">
        <v>1513</v>
      </c>
      <c r="C50" s="243"/>
      <c r="D50" s="244"/>
      <c r="E50" s="243"/>
      <c r="F50" s="242"/>
    </row>
    <row r="51" spans="1:8" s="234" customFormat="1" ht="63" x14ac:dyDescent="0.25">
      <c r="A51" s="246" t="s">
        <v>1471</v>
      </c>
      <c r="B51" s="245" t="s">
        <v>1512</v>
      </c>
      <c r="C51" s="243"/>
      <c r="D51" s="244"/>
      <c r="E51" s="243"/>
      <c r="F51" s="242"/>
    </row>
    <row r="52" spans="1:8" s="238" customFormat="1" ht="31.5" x14ac:dyDescent="0.2">
      <c r="A52" s="241" t="s">
        <v>1470</v>
      </c>
      <c r="B52" s="240" t="s">
        <v>1511</v>
      </c>
      <c r="C52" s="239">
        <f>SUM(C12:C51)-C31-C19</f>
        <v>1951</v>
      </c>
      <c r="D52" s="239">
        <f>SUM(D12:D51)-D31-D19</f>
        <v>1951</v>
      </c>
      <c r="E52" s="239">
        <f>SUM(E12:E51)-E31-E19</f>
        <v>0</v>
      </c>
      <c r="F52" s="201">
        <f>SUM(F12:F51)-F31-F19</f>
        <v>30387.620000000003</v>
      </c>
    </row>
    <row r="53" spans="1:8" s="234" customFormat="1" ht="15.75" x14ac:dyDescent="0.25">
      <c r="A53" s="237"/>
      <c r="B53" s="236"/>
      <c r="C53" s="235"/>
      <c r="D53" s="235"/>
      <c r="E53" s="235"/>
      <c r="F53" s="235"/>
    </row>
    <row r="54" spans="1:8" s="234" customFormat="1" ht="6" customHeight="1" x14ac:dyDescent="0.2">
      <c r="A54" s="411"/>
      <c r="B54" s="411"/>
      <c r="C54" s="411"/>
      <c r="D54" s="411"/>
      <c r="E54" s="411"/>
      <c r="F54" s="411"/>
    </row>
    <row r="55" spans="1:8" s="234" customFormat="1" x14ac:dyDescent="0.2"/>
    <row r="56" spans="1:8" s="224" customFormat="1" ht="12.75" customHeight="1" x14ac:dyDescent="0.2">
      <c r="A56" s="224" t="s">
        <v>12</v>
      </c>
      <c r="D56" s="233"/>
      <c r="E56" s="415" t="s">
        <v>1727</v>
      </c>
      <c r="F56" s="415"/>
      <c r="G56" s="232"/>
    </row>
    <row r="57" spans="1:8" s="224" customFormat="1" ht="15.75" x14ac:dyDescent="0.2">
      <c r="A57" s="418"/>
      <c r="B57" s="418"/>
      <c r="C57" s="418"/>
      <c r="D57" s="225" t="s">
        <v>1453</v>
      </c>
      <c r="E57" s="416" t="s">
        <v>1451</v>
      </c>
      <c r="F57" s="416"/>
    </row>
    <row r="58" spans="1:8" s="224" customFormat="1" ht="15.75" x14ac:dyDescent="0.2">
      <c r="A58" s="225"/>
      <c r="B58" s="225"/>
      <c r="H58" s="225"/>
    </row>
    <row r="59" spans="1:8" s="224" customFormat="1" ht="15.75" x14ac:dyDescent="0.2">
      <c r="A59" s="231" t="s">
        <v>1469</v>
      </c>
      <c r="B59" s="417" t="s">
        <v>1728</v>
      </c>
      <c r="C59" s="417"/>
      <c r="D59" s="230"/>
      <c r="E59" s="417" t="s">
        <v>1729</v>
      </c>
      <c r="F59" s="417"/>
    </row>
    <row r="60" spans="1:8" s="224" customFormat="1" ht="15.75" x14ac:dyDescent="0.2">
      <c r="A60" s="225" t="s">
        <v>1453</v>
      </c>
      <c r="B60" s="416" t="s">
        <v>1451</v>
      </c>
      <c r="C60" s="416"/>
      <c r="D60" s="225"/>
      <c r="E60" s="416" t="s">
        <v>1454</v>
      </c>
      <c r="F60" s="416"/>
    </row>
    <row r="61" spans="1:8" s="224" customFormat="1" ht="15.75" x14ac:dyDescent="0.2">
      <c r="B61" s="225"/>
    </row>
    <row r="62" spans="1:8" s="229" customFormat="1" ht="15.75" x14ac:dyDescent="0.2">
      <c r="A62" s="224" t="s">
        <v>1468</v>
      </c>
      <c r="B62" s="414" t="s">
        <v>1467</v>
      </c>
      <c r="C62" s="414"/>
      <c r="D62" s="414"/>
      <c r="E62" s="414"/>
      <c r="F62" s="414"/>
    </row>
  </sheetData>
  <mergeCells count="21">
    <mergeCell ref="B1:F1"/>
    <mergeCell ref="A2:F2"/>
    <mergeCell ref="C8:E8"/>
    <mergeCell ref="A8:A10"/>
    <mergeCell ref="B8:B10"/>
    <mergeCell ref="C9:C10"/>
    <mergeCell ref="D9:E9"/>
    <mergeCell ref="F8:F10"/>
    <mergeCell ref="A5:F5"/>
    <mergeCell ref="A6:F6"/>
    <mergeCell ref="A54:F54"/>
    <mergeCell ref="A3:B3"/>
    <mergeCell ref="E3:F3"/>
    <mergeCell ref="B62:F62"/>
    <mergeCell ref="E56:F56"/>
    <mergeCell ref="E57:F57"/>
    <mergeCell ref="B59:C59"/>
    <mergeCell ref="B60:C60"/>
    <mergeCell ref="E59:F59"/>
    <mergeCell ref="E60:F60"/>
    <mergeCell ref="A57:C57"/>
  </mergeCells>
  <pageMargins left="0.62992125984251968" right="0.17" top="0.27559055118110237" bottom="0.35433070866141736" header="0.59055118110236227" footer="0.31496062992125984"/>
  <pageSetup paperSize="9" scale="7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zoomScaleNormal="100" workbookViewId="0">
      <selection activeCell="G68" sqref="G68"/>
    </sheetView>
  </sheetViews>
  <sheetFormatPr defaultColWidth="8.85546875" defaultRowHeight="15" x14ac:dyDescent="0.2"/>
  <cols>
    <col min="1" max="1" width="60.5703125" style="226" customWidth="1"/>
    <col min="2" max="2" width="11.5703125" style="228" customWidth="1"/>
    <col min="3" max="3" width="16.85546875" style="227" customWidth="1"/>
    <col min="4" max="4" width="16.28515625" style="227" customWidth="1"/>
    <col min="5" max="5" width="15.140625" style="227" customWidth="1"/>
    <col min="6" max="6" width="22.140625" style="226" customWidth="1"/>
    <col min="7" max="7" width="14" style="226" customWidth="1"/>
    <col min="8" max="8" width="15.42578125" style="226" customWidth="1"/>
    <col min="9" max="16384" width="8.85546875" style="226"/>
  </cols>
  <sheetData>
    <row r="1" spans="1:8" s="262" customFormat="1" ht="69.75" customHeight="1" x14ac:dyDescent="0.25">
      <c r="B1" s="419" t="s">
        <v>1510</v>
      </c>
      <c r="C1" s="419"/>
      <c r="D1" s="419"/>
      <c r="E1" s="419"/>
      <c r="F1" s="419"/>
      <c r="G1" s="275"/>
      <c r="H1" s="275"/>
    </row>
    <row r="2" spans="1:8" s="262" customFormat="1" ht="28.5" customHeight="1" x14ac:dyDescent="0.25">
      <c r="A2" s="420" t="s">
        <v>1577</v>
      </c>
      <c r="B2" s="420"/>
      <c r="C2" s="420"/>
      <c r="D2" s="420"/>
      <c r="E2" s="420"/>
      <c r="F2" s="420"/>
      <c r="G2" s="271"/>
      <c r="H2" s="271"/>
    </row>
    <row r="3" spans="1:8" s="272" customFormat="1" ht="8.25" customHeight="1" x14ac:dyDescent="0.25">
      <c r="A3" s="274"/>
      <c r="B3" s="436"/>
      <c r="C3" s="436"/>
      <c r="D3" s="264"/>
      <c r="E3" s="437"/>
      <c r="F3" s="437"/>
      <c r="G3" s="273"/>
      <c r="H3" s="273"/>
    </row>
    <row r="4" spans="1:8" s="262" customFormat="1" ht="15.75" x14ac:dyDescent="0.25">
      <c r="A4" s="263"/>
      <c r="B4" s="263"/>
      <c r="C4" s="263"/>
      <c r="D4" s="263"/>
      <c r="E4" s="263"/>
      <c r="F4" s="263"/>
      <c r="G4" s="271"/>
      <c r="H4" s="271"/>
    </row>
    <row r="5" spans="1:8" s="261" customFormat="1" ht="35.25" customHeight="1" x14ac:dyDescent="0.2">
      <c r="A5" s="438" t="str">
        <f>'стр.17, т.1 АПП факт'!A4:L4</f>
        <v>Государственное бюджетное учреждение Рязанской области "Областной клинический кардиологический диспансер"</v>
      </c>
      <c r="B5" s="438"/>
      <c r="C5" s="438"/>
      <c r="D5" s="438"/>
      <c r="E5" s="438"/>
      <c r="F5" s="438"/>
    </row>
    <row r="6" spans="1:8" s="260" customFormat="1" ht="18.75" customHeight="1" x14ac:dyDescent="0.2">
      <c r="A6" s="439" t="s">
        <v>1435</v>
      </c>
      <c r="B6" s="439"/>
      <c r="C6" s="439"/>
      <c r="D6" s="439"/>
      <c r="E6" s="439"/>
      <c r="F6" s="439"/>
    </row>
    <row r="7" spans="1:8" s="234" customFormat="1" ht="23.25" customHeight="1" x14ac:dyDescent="0.25">
      <c r="A7" s="259"/>
      <c r="B7" s="258"/>
      <c r="C7" s="257"/>
      <c r="D7" s="257"/>
      <c r="E7" s="257"/>
      <c r="F7" s="256" t="s">
        <v>1576</v>
      </c>
    </row>
    <row r="8" spans="1:8" s="254" customFormat="1" ht="23.25" customHeight="1" x14ac:dyDescent="0.25">
      <c r="A8" s="432" t="s">
        <v>1547</v>
      </c>
      <c r="B8" s="432" t="s">
        <v>0</v>
      </c>
      <c r="C8" s="427" t="s">
        <v>1546</v>
      </c>
      <c r="D8" s="428"/>
      <c r="E8" s="429"/>
      <c r="F8" s="430" t="s">
        <v>1545</v>
      </c>
    </row>
    <row r="9" spans="1:8" s="254" customFormat="1" ht="15.75" x14ac:dyDescent="0.25">
      <c r="A9" s="433"/>
      <c r="B9" s="433"/>
      <c r="C9" s="430" t="s">
        <v>1502</v>
      </c>
      <c r="D9" s="427" t="s">
        <v>1501</v>
      </c>
      <c r="E9" s="429"/>
      <c r="F9" s="435"/>
    </row>
    <row r="10" spans="1:8" s="254" customFormat="1" ht="15.75" x14ac:dyDescent="0.25">
      <c r="A10" s="434"/>
      <c r="B10" s="434"/>
      <c r="C10" s="431"/>
      <c r="D10" s="255" t="s">
        <v>1500</v>
      </c>
      <c r="E10" s="255" t="s">
        <v>1499</v>
      </c>
      <c r="F10" s="431"/>
    </row>
    <row r="11" spans="1:8" s="234" customFormat="1" ht="15.75" x14ac:dyDescent="0.2">
      <c r="A11" s="245" t="s">
        <v>262</v>
      </c>
      <c r="B11" s="245" t="s">
        <v>263</v>
      </c>
      <c r="C11" s="245" t="s">
        <v>1400</v>
      </c>
      <c r="D11" s="245" t="s">
        <v>1401</v>
      </c>
      <c r="E11" s="245" t="s">
        <v>1402</v>
      </c>
      <c r="F11" s="245" t="s">
        <v>1403</v>
      </c>
    </row>
    <row r="12" spans="1:8" s="234" customFormat="1" ht="15.75" x14ac:dyDescent="0.25">
      <c r="A12" s="246" t="s">
        <v>1575</v>
      </c>
      <c r="B12" s="268" t="s">
        <v>1574</v>
      </c>
      <c r="C12" s="244"/>
      <c r="D12" s="244"/>
      <c r="E12" s="244"/>
      <c r="F12" s="253"/>
    </row>
    <row r="13" spans="1:8" s="234" customFormat="1" ht="15.75" x14ac:dyDescent="0.25">
      <c r="A13" s="246" t="s">
        <v>1573</v>
      </c>
      <c r="B13" s="268" t="s">
        <v>1572</v>
      </c>
      <c r="C13" s="244"/>
      <c r="D13" s="244"/>
      <c r="E13" s="244"/>
      <c r="F13" s="253"/>
    </row>
    <row r="14" spans="1:8" s="234" customFormat="1" ht="15.75" x14ac:dyDescent="0.25">
      <c r="A14" s="246" t="s">
        <v>1571</v>
      </c>
      <c r="B14" s="268" t="s">
        <v>1570</v>
      </c>
      <c r="C14" s="244"/>
      <c r="D14" s="244"/>
      <c r="E14" s="244"/>
      <c r="F14" s="253"/>
    </row>
    <row r="15" spans="1:8" s="234" customFormat="1" ht="15.75" x14ac:dyDescent="0.25">
      <c r="A15" s="246" t="s">
        <v>232</v>
      </c>
      <c r="B15" s="270">
        <v>2</v>
      </c>
      <c r="C15" s="244"/>
      <c r="D15" s="244"/>
      <c r="E15" s="244"/>
      <c r="F15" s="253"/>
    </row>
    <row r="16" spans="1:8" s="234" customFormat="1" ht="15.75" x14ac:dyDescent="0.25">
      <c r="A16" s="246" t="s">
        <v>233</v>
      </c>
      <c r="B16" s="270">
        <v>3</v>
      </c>
      <c r="C16" s="244"/>
      <c r="D16" s="244"/>
      <c r="E16" s="244"/>
      <c r="F16" s="253"/>
    </row>
    <row r="17" spans="1:6" s="234" customFormat="1" ht="15.75" x14ac:dyDescent="0.25">
      <c r="A17" s="246" t="s">
        <v>234</v>
      </c>
      <c r="B17" s="270">
        <v>4</v>
      </c>
      <c r="C17" s="243"/>
      <c r="D17" s="244"/>
      <c r="E17" s="243"/>
      <c r="F17" s="242"/>
    </row>
    <row r="18" spans="1:6" s="234" customFormat="1" ht="15.75" x14ac:dyDescent="0.25">
      <c r="A18" s="246" t="s">
        <v>235</v>
      </c>
      <c r="B18" s="270">
        <v>5</v>
      </c>
      <c r="C18" s="243"/>
      <c r="D18" s="244"/>
      <c r="E18" s="243"/>
      <c r="F18" s="242"/>
    </row>
    <row r="19" spans="1:6" s="234" customFormat="1" ht="15.75" x14ac:dyDescent="0.25">
      <c r="A19" s="246" t="s">
        <v>236</v>
      </c>
      <c r="B19" s="270">
        <v>6</v>
      </c>
      <c r="C19" s="244"/>
      <c r="D19" s="244"/>
      <c r="E19" s="244"/>
      <c r="F19" s="253"/>
    </row>
    <row r="20" spans="1:6" s="234" customFormat="1" ht="15.75" x14ac:dyDescent="0.25">
      <c r="A20" s="250" t="s">
        <v>1498</v>
      </c>
      <c r="B20" s="268" t="s">
        <v>1569</v>
      </c>
      <c r="C20" s="244"/>
      <c r="D20" s="244"/>
      <c r="E20" s="244"/>
      <c r="F20" s="253"/>
    </row>
    <row r="21" spans="1:6" s="234" customFormat="1" ht="15.75" x14ac:dyDescent="0.25">
      <c r="A21" s="246" t="s">
        <v>237</v>
      </c>
      <c r="B21" s="267" t="s">
        <v>1404</v>
      </c>
      <c r="C21" s="244"/>
      <c r="D21" s="244"/>
      <c r="E21" s="244"/>
      <c r="F21" s="253"/>
    </row>
    <row r="22" spans="1:6" s="234" customFormat="1" ht="15.75" x14ac:dyDescent="0.25">
      <c r="A22" s="246" t="s">
        <v>1568</v>
      </c>
      <c r="B22" s="267" t="s">
        <v>1405</v>
      </c>
      <c r="C22" s="243"/>
      <c r="D22" s="244"/>
      <c r="E22" s="243"/>
      <c r="F22" s="242"/>
    </row>
    <row r="23" spans="1:6" s="234" customFormat="1" ht="15.75" x14ac:dyDescent="0.25">
      <c r="A23" s="246" t="s">
        <v>239</v>
      </c>
      <c r="B23" s="267" t="s">
        <v>1406</v>
      </c>
      <c r="C23" s="243"/>
      <c r="D23" s="244"/>
      <c r="E23" s="243"/>
      <c r="F23" s="242"/>
    </row>
    <row r="24" spans="1:6" s="234" customFormat="1" ht="15.75" x14ac:dyDescent="0.25">
      <c r="A24" s="246" t="s">
        <v>240</v>
      </c>
      <c r="B24" s="267" t="s">
        <v>1407</v>
      </c>
      <c r="C24" s="243">
        <v>6286</v>
      </c>
      <c r="D24" s="244">
        <v>6286</v>
      </c>
      <c r="E24" s="243"/>
      <c r="F24" s="242">
        <v>300246.49</v>
      </c>
    </row>
    <row r="25" spans="1:6" s="234" customFormat="1" ht="15.75" x14ac:dyDescent="0.25">
      <c r="A25" s="246" t="s">
        <v>241</v>
      </c>
      <c r="B25" s="267" t="s">
        <v>1408</v>
      </c>
      <c r="C25" s="243"/>
      <c r="D25" s="244"/>
      <c r="E25" s="243"/>
      <c r="F25" s="242"/>
    </row>
    <row r="26" spans="1:6" s="234" customFormat="1" ht="15.75" x14ac:dyDescent="0.25">
      <c r="A26" s="246" t="s">
        <v>242</v>
      </c>
      <c r="B26" s="267" t="s">
        <v>1537</v>
      </c>
      <c r="C26" s="248"/>
      <c r="D26" s="244"/>
      <c r="E26" s="248"/>
      <c r="F26" s="247"/>
    </row>
    <row r="27" spans="1:6" s="234" customFormat="1" ht="15.75" x14ac:dyDescent="0.25">
      <c r="A27" s="246" t="s">
        <v>243</v>
      </c>
      <c r="B27" s="267" t="s">
        <v>1536</v>
      </c>
      <c r="C27" s="248"/>
      <c r="D27" s="244"/>
      <c r="E27" s="248"/>
      <c r="F27" s="247"/>
    </row>
    <row r="28" spans="1:6" s="234" customFormat="1" ht="15.75" x14ac:dyDescent="0.25">
      <c r="A28" s="246" t="s">
        <v>244</v>
      </c>
      <c r="B28" s="267" t="s">
        <v>1535</v>
      </c>
      <c r="C28" s="248"/>
      <c r="D28" s="244"/>
      <c r="E28" s="248"/>
      <c r="F28" s="247"/>
    </row>
    <row r="29" spans="1:6" s="234" customFormat="1" ht="15.75" x14ac:dyDescent="0.25">
      <c r="A29" s="246" t="s">
        <v>245</v>
      </c>
      <c r="B29" s="267" t="s">
        <v>1534</v>
      </c>
      <c r="C29" s="248"/>
      <c r="D29" s="244"/>
      <c r="E29" s="248"/>
      <c r="F29" s="247"/>
    </row>
    <row r="30" spans="1:6" s="234" customFormat="1" ht="15.75" x14ac:dyDescent="0.25">
      <c r="A30" s="246" t="s">
        <v>246</v>
      </c>
      <c r="B30" s="267" t="s">
        <v>1533</v>
      </c>
      <c r="C30" s="248"/>
      <c r="D30" s="244"/>
      <c r="E30" s="248"/>
      <c r="F30" s="247"/>
    </row>
    <row r="31" spans="1:6" s="234" customFormat="1" ht="15.75" x14ac:dyDescent="0.25">
      <c r="A31" s="246" t="s">
        <v>247</v>
      </c>
      <c r="B31" s="267" t="s">
        <v>1532</v>
      </c>
      <c r="C31" s="248"/>
      <c r="D31" s="244"/>
      <c r="E31" s="248"/>
      <c r="F31" s="247"/>
    </row>
    <row r="32" spans="1:6" s="234" customFormat="1" ht="15.75" x14ac:dyDescent="0.25">
      <c r="A32" s="250" t="s">
        <v>1496</v>
      </c>
      <c r="B32" s="268" t="s">
        <v>1567</v>
      </c>
      <c r="C32" s="248"/>
      <c r="D32" s="244"/>
      <c r="E32" s="248"/>
      <c r="F32" s="247"/>
    </row>
    <row r="33" spans="1:6" s="234" customFormat="1" ht="15.75" x14ac:dyDescent="0.25">
      <c r="A33" s="246" t="s">
        <v>248</v>
      </c>
      <c r="B33" s="267" t="s">
        <v>1531</v>
      </c>
      <c r="C33" s="248"/>
      <c r="D33" s="244"/>
      <c r="E33" s="248"/>
      <c r="F33" s="247"/>
    </row>
    <row r="34" spans="1:6" s="234" customFormat="1" ht="15.75" x14ac:dyDescent="0.25">
      <c r="A34" s="246" t="s">
        <v>249</v>
      </c>
      <c r="B34" s="267" t="s">
        <v>1530</v>
      </c>
      <c r="C34" s="248"/>
      <c r="D34" s="244"/>
      <c r="E34" s="248"/>
      <c r="F34" s="247"/>
    </row>
    <row r="35" spans="1:6" s="234" customFormat="1" ht="15.75" x14ac:dyDescent="0.25">
      <c r="A35" s="246" t="s">
        <v>1494</v>
      </c>
      <c r="B35" s="267" t="s">
        <v>1529</v>
      </c>
      <c r="C35" s="248"/>
      <c r="D35" s="244"/>
      <c r="E35" s="248"/>
      <c r="F35" s="247"/>
    </row>
    <row r="36" spans="1:6" s="234" customFormat="1" ht="15.75" x14ac:dyDescent="0.25">
      <c r="A36" s="246" t="s">
        <v>250</v>
      </c>
      <c r="B36" s="267" t="s">
        <v>1528</v>
      </c>
      <c r="C36" s="248"/>
      <c r="D36" s="244"/>
      <c r="E36" s="248"/>
      <c r="F36" s="247"/>
    </row>
    <row r="37" spans="1:6" s="234" customFormat="1" ht="15.75" x14ac:dyDescent="0.25">
      <c r="A37" s="246" t="s">
        <v>1487</v>
      </c>
      <c r="B37" s="267" t="s">
        <v>1527</v>
      </c>
      <c r="C37" s="248"/>
      <c r="D37" s="244"/>
      <c r="E37" s="248"/>
      <c r="F37" s="247"/>
    </row>
    <row r="38" spans="1:6" s="234" customFormat="1" ht="15.75" x14ac:dyDescent="0.25">
      <c r="A38" s="246" t="s">
        <v>1566</v>
      </c>
      <c r="B38" s="267" t="s">
        <v>1525</v>
      </c>
      <c r="C38" s="248"/>
      <c r="D38" s="244"/>
      <c r="E38" s="248"/>
      <c r="F38" s="247"/>
    </row>
    <row r="39" spans="1:6" s="234" customFormat="1" ht="15.75" x14ac:dyDescent="0.25">
      <c r="A39" s="246" t="s">
        <v>1489</v>
      </c>
      <c r="B39" s="267" t="s">
        <v>1524</v>
      </c>
      <c r="C39" s="248"/>
      <c r="D39" s="244"/>
      <c r="E39" s="248"/>
      <c r="F39" s="247"/>
    </row>
    <row r="40" spans="1:6" s="234" customFormat="1" ht="15.75" x14ac:dyDescent="0.25">
      <c r="A40" s="246" t="s">
        <v>1488</v>
      </c>
      <c r="B40" s="267" t="s">
        <v>1523</v>
      </c>
      <c r="C40" s="248"/>
      <c r="D40" s="244"/>
      <c r="E40" s="248"/>
      <c r="F40" s="247"/>
    </row>
    <row r="41" spans="1:6" s="234" customFormat="1" ht="15.75" x14ac:dyDescent="0.25">
      <c r="A41" s="246" t="s">
        <v>251</v>
      </c>
      <c r="B41" s="267" t="s">
        <v>1522</v>
      </c>
      <c r="C41" s="248"/>
      <c r="D41" s="244"/>
      <c r="E41" s="248"/>
      <c r="F41" s="247"/>
    </row>
    <row r="42" spans="1:6" s="234" customFormat="1" ht="15.75" x14ac:dyDescent="0.25">
      <c r="A42" s="246" t="s">
        <v>1526</v>
      </c>
      <c r="B42" s="267" t="s">
        <v>1521</v>
      </c>
      <c r="C42" s="243"/>
      <c r="D42" s="244"/>
      <c r="E42" s="243"/>
      <c r="F42" s="242"/>
    </row>
    <row r="43" spans="1:6" s="234" customFormat="1" ht="15.75" x14ac:dyDescent="0.25">
      <c r="A43" s="246" t="s">
        <v>252</v>
      </c>
      <c r="B43" s="267" t="s">
        <v>1520</v>
      </c>
      <c r="C43" s="243"/>
      <c r="D43" s="244"/>
      <c r="E43" s="243"/>
      <c r="F43" s="242"/>
    </row>
    <row r="44" spans="1:6" s="234" customFormat="1" ht="31.5" x14ac:dyDescent="0.25">
      <c r="A44" s="269" t="s">
        <v>1565</v>
      </c>
      <c r="B44" s="268" t="s">
        <v>1564</v>
      </c>
      <c r="C44" s="243">
        <v>574</v>
      </c>
      <c r="D44" s="244">
        <v>574</v>
      </c>
      <c r="E44" s="243"/>
      <c r="F44" s="242">
        <v>65943.8</v>
      </c>
    </row>
    <row r="45" spans="1:6" s="234" customFormat="1" ht="31.5" x14ac:dyDescent="0.25">
      <c r="A45" s="269" t="s">
        <v>1563</v>
      </c>
      <c r="B45" s="268" t="s">
        <v>1562</v>
      </c>
      <c r="C45" s="243">
        <v>1230</v>
      </c>
      <c r="D45" s="244">
        <v>1230</v>
      </c>
      <c r="E45" s="243"/>
      <c r="F45" s="242">
        <v>82977.66</v>
      </c>
    </row>
    <row r="46" spans="1:6" s="234" customFormat="1" ht="15.75" x14ac:dyDescent="0.25">
      <c r="A46" s="246" t="s">
        <v>254</v>
      </c>
      <c r="B46" s="267" t="s">
        <v>1518</v>
      </c>
      <c r="C46" s="248">
        <v>630</v>
      </c>
      <c r="D46" s="244">
        <v>630</v>
      </c>
      <c r="E46" s="248"/>
      <c r="F46" s="247">
        <v>11845.95</v>
      </c>
    </row>
    <row r="47" spans="1:6" s="234" customFormat="1" ht="15.75" x14ac:dyDescent="0.25">
      <c r="A47" s="246" t="s">
        <v>1480</v>
      </c>
      <c r="B47" s="267" t="s">
        <v>1517</v>
      </c>
      <c r="C47" s="248"/>
      <c r="D47" s="244"/>
      <c r="E47" s="248"/>
      <c r="F47" s="247"/>
    </row>
    <row r="48" spans="1:6" s="234" customFormat="1" ht="15.75" x14ac:dyDescent="0.25">
      <c r="A48" s="246" t="s">
        <v>255</v>
      </c>
      <c r="B48" s="267" t="s">
        <v>1516</v>
      </c>
      <c r="C48" s="248"/>
      <c r="D48" s="244"/>
      <c r="E48" s="248"/>
      <c r="F48" s="247"/>
    </row>
    <row r="49" spans="1:7" s="234" customFormat="1" ht="15.75" x14ac:dyDescent="0.25">
      <c r="A49" s="269" t="s">
        <v>1561</v>
      </c>
      <c r="B49" s="268" t="s">
        <v>1560</v>
      </c>
      <c r="C49" s="243"/>
      <c r="D49" s="244"/>
      <c r="E49" s="243"/>
      <c r="F49" s="242"/>
    </row>
    <row r="50" spans="1:7" s="234" customFormat="1" ht="15.75" x14ac:dyDescent="0.25">
      <c r="A50" s="269" t="s">
        <v>1559</v>
      </c>
      <c r="B50" s="268" t="s">
        <v>1558</v>
      </c>
      <c r="C50" s="243"/>
      <c r="D50" s="244"/>
      <c r="E50" s="243"/>
      <c r="F50" s="242"/>
    </row>
    <row r="51" spans="1:7" s="234" customFormat="1" ht="15.75" x14ac:dyDescent="0.25">
      <c r="A51" s="246" t="s">
        <v>257</v>
      </c>
      <c r="B51" s="267" t="s">
        <v>1514</v>
      </c>
      <c r="C51" s="243"/>
      <c r="D51" s="244"/>
      <c r="E51" s="243"/>
      <c r="F51" s="242"/>
    </row>
    <row r="52" spans="1:7" s="234" customFormat="1" ht="15.75" x14ac:dyDescent="0.25">
      <c r="A52" s="246" t="s">
        <v>1479</v>
      </c>
      <c r="B52" s="267" t="s">
        <v>1513</v>
      </c>
      <c r="C52" s="243"/>
      <c r="D52" s="244"/>
      <c r="E52" s="243"/>
      <c r="F52" s="242"/>
    </row>
    <row r="53" spans="1:7" s="234" customFormat="1" ht="15.75" x14ac:dyDescent="0.25">
      <c r="A53" s="246" t="s">
        <v>258</v>
      </c>
      <c r="B53" s="267" t="s">
        <v>1512</v>
      </c>
      <c r="C53" s="243"/>
      <c r="D53" s="244"/>
      <c r="E53" s="243"/>
      <c r="F53" s="242"/>
    </row>
    <row r="54" spans="1:7" s="234" customFormat="1" ht="15.75" x14ac:dyDescent="0.25">
      <c r="A54" s="246" t="s">
        <v>1557</v>
      </c>
      <c r="B54" s="267" t="s">
        <v>1511</v>
      </c>
      <c r="C54" s="243"/>
      <c r="D54" s="244"/>
      <c r="E54" s="243"/>
      <c r="F54" s="242"/>
    </row>
    <row r="55" spans="1:7" s="234" customFormat="1" ht="15.75" x14ac:dyDescent="0.25">
      <c r="A55" s="246" t="s">
        <v>259</v>
      </c>
      <c r="B55" s="267" t="s">
        <v>1556</v>
      </c>
      <c r="C55" s="243"/>
      <c r="D55" s="244"/>
      <c r="E55" s="243"/>
      <c r="F55" s="242"/>
    </row>
    <row r="56" spans="1:7" s="234" customFormat="1" ht="15.75" x14ac:dyDescent="0.25">
      <c r="A56" s="246" t="s">
        <v>1555</v>
      </c>
      <c r="B56" s="267" t="s">
        <v>1554</v>
      </c>
      <c r="C56" s="243"/>
      <c r="D56" s="244"/>
      <c r="E56" s="243"/>
      <c r="F56" s="242"/>
    </row>
    <row r="57" spans="1:7" s="234" customFormat="1" ht="15.75" x14ac:dyDescent="0.25">
      <c r="A57" s="246" t="s">
        <v>260</v>
      </c>
      <c r="B57" s="267" t="s">
        <v>1553</v>
      </c>
      <c r="C57" s="243"/>
      <c r="D57" s="244"/>
      <c r="E57" s="243"/>
      <c r="F57" s="242"/>
    </row>
    <row r="58" spans="1:7" s="234" customFormat="1" ht="15.75" x14ac:dyDescent="0.25">
      <c r="A58" s="246" t="s">
        <v>261</v>
      </c>
      <c r="B58" s="267" t="s">
        <v>1552</v>
      </c>
      <c r="C58" s="243"/>
      <c r="D58" s="244"/>
      <c r="E58" s="243"/>
      <c r="F58" s="242"/>
    </row>
    <row r="59" spans="1:7" s="234" customFormat="1" ht="47.25" x14ac:dyDescent="0.25">
      <c r="A59" s="246" t="s">
        <v>1471</v>
      </c>
      <c r="B59" s="267" t="s">
        <v>1551</v>
      </c>
      <c r="C59" s="243"/>
      <c r="D59" s="244"/>
      <c r="E59" s="243"/>
      <c r="F59" s="242"/>
    </row>
    <row r="60" spans="1:7" s="265" customFormat="1" ht="15.75" x14ac:dyDescent="0.2">
      <c r="A60" s="241" t="s">
        <v>1470</v>
      </c>
      <c r="B60" s="266" t="s">
        <v>1550</v>
      </c>
      <c r="C60" s="239">
        <f>SUM(C12:C59)-C32-C20</f>
        <v>8720</v>
      </c>
      <c r="D60" s="239">
        <f>SUM(D12:D59)-D32-D20</f>
        <v>8720</v>
      </c>
      <c r="E60" s="239">
        <f>SUM(E12:E59)-E32-E20</f>
        <v>0</v>
      </c>
      <c r="F60" s="201">
        <f>SUM(F12:F59)-F32-F20</f>
        <v>461013.89999999997</v>
      </c>
    </row>
    <row r="61" spans="1:7" s="234" customFormat="1" ht="15.75" customHeight="1" x14ac:dyDescent="0.2">
      <c r="A61" s="425"/>
      <c r="B61" s="426"/>
      <c r="C61" s="426"/>
      <c r="D61" s="426"/>
      <c r="E61" s="426"/>
      <c r="F61" s="426"/>
    </row>
    <row r="62" spans="1:7" s="234" customFormat="1" x14ac:dyDescent="0.2">
      <c r="A62" s="226"/>
      <c r="B62" s="226"/>
      <c r="C62" s="226"/>
      <c r="D62" s="226"/>
      <c r="E62" s="226"/>
      <c r="F62" s="226"/>
    </row>
    <row r="63" spans="1:7" s="224" customFormat="1" ht="12.75" customHeight="1" x14ac:dyDescent="0.2">
      <c r="A63" s="224" t="s">
        <v>12</v>
      </c>
      <c r="D63" s="233"/>
      <c r="E63" s="415" t="s">
        <v>1727</v>
      </c>
      <c r="F63" s="415"/>
      <c r="G63" s="232"/>
    </row>
    <row r="64" spans="1:7" s="224" customFormat="1" ht="15.75" x14ac:dyDescent="0.2">
      <c r="A64" s="418"/>
      <c r="B64" s="418"/>
      <c r="C64" s="418"/>
      <c r="D64" s="225" t="s">
        <v>1453</v>
      </c>
      <c r="F64" s="418" t="s">
        <v>1451</v>
      </c>
      <c r="G64" s="418"/>
    </row>
    <row r="65" spans="1:8" s="224" customFormat="1" ht="15.75" x14ac:dyDescent="0.2">
      <c r="A65" s="225"/>
      <c r="B65" s="225"/>
      <c r="H65" s="225"/>
    </row>
    <row r="66" spans="1:8" s="224" customFormat="1" ht="15.75" x14ac:dyDescent="0.2">
      <c r="A66" s="231" t="s">
        <v>1469</v>
      </c>
      <c r="B66" s="417" t="s">
        <v>1728</v>
      </c>
      <c r="C66" s="417"/>
      <c r="D66" s="230"/>
      <c r="E66" s="417" t="s">
        <v>1729</v>
      </c>
      <c r="F66" s="417"/>
    </row>
    <row r="67" spans="1:8" s="224" customFormat="1" ht="15.75" x14ac:dyDescent="0.2">
      <c r="A67" s="225" t="s">
        <v>1453</v>
      </c>
      <c r="B67" s="416" t="s">
        <v>1451</v>
      </c>
      <c r="C67" s="416"/>
      <c r="D67" s="225"/>
      <c r="E67" s="225" t="s">
        <v>1454</v>
      </c>
      <c r="F67" s="225"/>
    </row>
    <row r="68" spans="1:8" s="224" customFormat="1" ht="15.75" x14ac:dyDescent="0.2">
      <c r="B68" s="225"/>
    </row>
    <row r="69" spans="1:8" s="229" customFormat="1" ht="15.75" x14ac:dyDescent="0.2">
      <c r="A69" s="224" t="s">
        <v>1468</v>
      </c>
      <c r="B69" s="414" t="s">
        <v>1467</v>
      </c>
      <c r="C69" s="414"/>
      <c r="D69" s="414"/>
      <c r="E69" s="414"/>
      <c r="F69" s="414"/>
    </row>
  </sheetData>
  <mergeCells count="20">
    <mergeCell ref="B1:F1"/>
    <mergeCell ref="A2:F2"/>
    <mergeCell ref="C8:E8"/>
    <mergeCell ref="C9:C10"/>
    <mergeCell ref="D9:E9"/>
    <mergeCell ref="A8:A10"/>
    <mergeCell ref="B8:B10"/>
    <mergeCell ref="F8:F10"/>
    <mergeCell ref="B3:C3"/>
    <mergeCell ref="E3:F3"/>
    <mergeCell ref="A5:F5"/>
    <mergeCell ref="A6:F6"/>
    <mergeCell ref="A61:F61"/>
    <mergeCell ref="B69:F69"/>
    <mergeCell ref="B66:C66"/>
    <mergeCell ref="E66:F66"/>
    <mergeCell ref="B67:C67"/>
    <mergeCell ref="E63:F63"/>
    <mergeCell ref="A64:C64"/>
    <mergeCell ref="F64:G64"/>
  </mergeCells>
  <pageMargins left="0.78740157480314965" right="0.39370078740157483" top="0.39370078740157483" bottom="0.43307086614173229" header="0.55118110236220474" footer="0.15748031496062992"/>
  <pageSetup paperSize="9" scale="6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zoomScaleNormal="100" workbookViewId="0">
      <selection activeCell="E29" sqref="E29"/>
    </sheetView>
  </sheetViews>
  <sheetFormatPr defaultColWidth="9.140625" defaultRowHeight="12.75" x14ac:dyDescent="0.2"/>
  <cols>
    <col min="1" max="1" width="9.140625" style="276"/>
    <col min="2" max="2" width="42.7109375" style="276" customWidth="1"/>
    <col min="3" max="3" width="13.42578125" style="276" customWidth="1"/>
    <col min="4" max="4" width="11.28515625" style="276" customWidth="1"/>
    <col min="5" max="5" width="11.42578125" style="276" customWidth="1"/>
    <col min="6" max="6" width="19.42578125" style="276" customWidth="1"/>
    <col min="7" max="16384" width="9.140625" style="276"/>
  </cols>
  <sheetData>
    <row r="1" spans="1:7" ht="61.5" customHeight="1" x14ac:dyDescent="0.25">
      <c r="A1" s="419" t="s">
        <v>1510</v>
      </c>
      <c r="B1" s="419"/>
      <c r="C1" s="419"/>
      <c r="D1" s="419"/>
      <c r="E1" s="419"/>
      <c r="F1" s="419"/>
    </row>
    <row r="3" spans="1:7" ht="35.25" customHeight="1" x14ac:dyDescent="0.2">
      <c r="A3" s="420" t="s">
        <v>1584</v>
      </c>
      <c r="B3" s="420"/>
      <c r="C3" s="420"/>
      <c r="D3" s="420"/>
      <c r="E3" s="420"/>
      <c r="F3" s="420"/>
    </row>
    <row r="4" spans="1:7" s="288" customFormat="1" ht="22.5" customHeight="1" x14ac:dyDescent="0.25">
      <c r="A4" s="452"/>
      <c r="B4" s="452"/>
      <c r="C4" s="451"/>
      <c r="D4" s="451"/>
      <c r="E4" s="289"/>
      <c r="F4" s="289"/>
    </row>
    <row r="5" spans="1:7" ht="36" customHeight="1" x14ac:dyDescent="0.2">
      <c r="A5" s="454" t="str">
        <f>'стр.17, т.1 АПП факт'!A4:L4</f>
        <v>Государственное бюджетное учреждение Рязанской области "Областной клинический кардиологический диспансер"</v>
      </c>
      <c r="B5" s="454"/>
      <c r="C5" s="454"/>
      <c r="D5" s="454"/>
      <c r="E5" s="454"/>
      <c r="F5" s="454"/>
    </row>
    <row r="6" spans="1:7" s="287" customFormat="1" ht="12.75" customHeight="1" x14ac:dyDescent="0.2">
      <c r="A6" s="453" t="s">
        <v>1435</v>
      </c>
      <c r="B6" s="453"/>
      <c r="C6" s="453"/>
      <c r="D6" s="453"/>
      <c r="E6" s="453"/>
      <c r="F6" s="453"/>
    </row>
    <row r="7" spans="1:7" ht="36.75" customHeight="1" x14ac:dyDescent="0.25">
      <c r="A7" s="257"/>
      <c r="B7" s="286"/>
      <c r="C7" s="286"/>
      <c r="D7" s="286"/>
      <c r="E7" s="286"/>
      <c r="F7" s="285" t="s">
        <v>1583</v>
      </c>
    </row>
    <row r="8" spans="1:7" ht="15.75" x14ac:dyDescent="0.2">
      <c r="A8" s="446" t="s">
        <v>1582</v>
      </c>
      <c r="B8" s="446" t="s">
        <v>1581</v>
      </c>
      <c r="C8" s="421" t="s">
        <v>1580</v>
      </c>
      <c r="D8" s="421"/>
      <c r="E8" s="421"/>
      <c r="F8" s="448" t="s">
        <v>1545</v>
      </c>
    </row>
    <row r="9" spans="1:7" ht="15.75" x14ac:dyDescent="0.2">
      <c r="A9" s="447"/>
      <c r="B9" s="447"/>
      <c r="C9" s="430" t="s">
        <v>307</v>
      </c>
      <c r="D9" s="427" t="s">
        <v>1579</v>
      </c>
      <c r="E9" s="429"/>
      <c r="F9" s="449"/>
    </row>
    <row r="10" spans="1:7" ht="15.75" x14ac:dyDescent="0.2">
      <c r="A10" s="447"/>
      <c r="B10" s="447"/>
      <c r="C10" s="431"/>
      <c r="D10" s="255" t="s">
        <v>1500</v>
      </c>
      <c r="E10" s="255" t="s">
        <v>1499</v>
      </c>
      <c r="F10" s="450"/>
    </row>
    <row r="11" spans="1:7" x14ac:dyDescent="0.2">
      <c r="A11" s="284">
        <v>1</v>
      </c>
      <c r="B11" s="284">
        <v>2</v>
      </c>
      <c r="C11" s="284">
        <v>3</v>
      </c>
      <c r="D11" s="284">
        <v>4</v>
      </c>
      <c r="E11" s="284">
        <v>5</v>
      </c>
      <c r="F11" s="284">
        <v>6</v>
      </c>
    </row>
    <row r="12" spans="1:7" ht="32.25" customHeight="1" x14ac:dyDescent="0.25">
      <c r="A12" s="284">
        <v>1</v>
      </c>
      <c r="B12" s="283" t="s">
        <v>1578</v>
      </c>
      <c r="C12" s="282"/>
      <c r="D12" s="282"/>
      <c r="E12" s="282"/>
      <c r="F12" s="205"/>
    </row>
    <row r="14" spans="1:7" x14ac:dyDescent="0.2">
      <c r="A14" s="440"/>
      <c r="B14" s="441"/>
      <c r="C14" s="441"/>
      <c r="D14" s="441"/>
      <c r="E14" s="441"/>
      <c r="F14" s="441"/>
      <c r="G14" s="281"/>
    </row>
    <row r="15" spans="1:7" x14ac:dyDescent="0.2">
      <c r="G15" s="281"/>
    </row>
    <row r="16" spans="1:7" x14ac:dyDescent="0.2">
      <c r="A16" s="195" t="s">
        <v>12</v>
      </c>
      <c r="B16" s="195"/>
      <c r="C16" s="195"/>
      <c r="D16" s="199"/>
      <c r="E16" s="442" t="s">
        <v>1727</v>
      </c>
      <c r="F16" s="442"/>
      <c r="G16" s="280"/>
    </row>
    <row r="17" spans="1:7" ht="15" x14ac:dyDescent="0.2">
      <c r="A17" s="400"/>
      <c r="B17" s="400"/>
      <c r="C17" s="400"/>
      <c r="D17" s="198" t="s">
        <v>1453</v>
      </c>
      <c r="E17" s="195"/>
      <c r="F17" s="400" t="s">
        <v>1451</v>
      </c>
      <c r="G17" s="400"/>
    </row>
    <row r="18" spans="1:7" x14ac:dyDescent="0.2">
      <c r="A18" s="196"/>
      <c r="B18" s="196"/>
      <c r="C18" s="195"/>
      <c r="D18" s="195"/>
      <c r="E18" s="195"/>
      <c r="F18" s="195"/>
      <c r="G18" s="195"/>
    </row>
    <row r="19" spans="1:7" x14ac:dyDescent="0.2">
      <c r="A19" s="279" t="s">
        <v>1452</v>
      </c>
      <c r="B19" s="199"/>
      <c r="C19" s="443" t="s">
        <v>1728</v>
      </c>
      <c r="D19" s="443"/>
      <c r="E19" s="443"/>
      <c r="F19" s="195"/>
      <c r="G19" s="195"/>
    </row>
    <row r="20" spans="1:7" x14ac:dyDescent="0.2">
      <c r="A20" s="195"/>
      <c r="B20" s="196" t="s">
        <v>1453</v>
      </c>
      <c r="C20" s="444" t="s">
        <v>1451</v>
      </c>
      <c r="D20" s="444"/>
      <c r="E20" s="444"/>
      <c r="F20" s="195"/>
      <c r="G20" s="195"/>
    </row>
    <row r="21" spans="1:7" x14ac:dyDescent="0.2">
      <c r="A21" s="196"/>
      <c r="B21" s="278"/>
      <c r="C21" s="278"/>
      <c r="D21" s="196"/>
      <c r="E21" s="196"/>
      <c r="F21" s="196"/>
      <c r="G21" s="195"/>
    </row>
    <row r="22" spans="1:7" x14ac:dyDescent="0.2">
      <c r="A22" s="443" t="s">
        <v>1729</v>
      </c>
      <c r="B22" s="443"/>
      <c r="C22" s="278"/>
      <c r="D22" s="196"/>
      <c r="E22" s="196"/>
      <c r="F22" s="196"/>
      <c r="G22" s="195"/>
    </row>
    <row r="23" spans="1:7" x14ac:dyDescent="0.2">
      <c r="A23" s="445" t="s">
        <v>1454</v>
      </c>
      <c r="B23" s="445"/>
      <c r="C23" s="195"/>
      <c r="D23" s="195"/>
      <c r="E23" s="195"/>
      <c r="F23" s="195"/>
      <c r="G23" s="195"/>
    </row>
    <row r="24" spans="1:7" x14ac:dyDescent="0.2">
      <c r="A24" s="195"/>
      <c r="B24" s="395"/>
      <c r="C24" s="395"/>
      <c r="D24" s="395"/>
      <c r="E24" s="395"/>
      <c r="F24" s="395"/>
      <c r="G24" s="197"/>
    </row>
    <row r="25" spans="1:7" x14ac:dyDescent="0.2">
      <c r="A25" s="277"/>
      <c r="B25" s="277" t="s">
        <v>1455</v>
      </c>
      <c r="C25" s="277"/>
      <c r="D25" s="277"/>
      <c r="E25" s="277"/>
      <c r="F25" s="277"/>
      <c r="G25" s="277"/>
    </row>
  </sheetData>
  <mergeCells count="21">
    <mergeCell ref="A1:F1"/>
    <mergeCell ref="A3:F3"/>
    <mergeCell ref="A8:A10"/>
    <mergeCell ref="B8:B10"/>
    <mergeCell ref="C8:E8"/>
    <mergeCell ref="F8:F10"/>
    <mergeCell ref="C9:C10"/>
    <mergeCell ref="D9:E9"/>
    <mergeCell ref="C4:D4"/>
    <mergeCell ref="A4:B4"/>
    <mergeCell ref="A6:F6"/>
    <mergeCell ref="A5:F5"/>
    <mergeCell ref="B24:F24"/>
    <mergeCell ref="A14:F14"/>
    <mergeCell ref="E16:F16"/>
    <mergeCell ref="A17:C17"/>
    <mergeCell ref="F17:G17"/>
    <mergeCell ref="C19:E19"/>
    <mergeCell ref="C20:E20"/>
    <mergeCell ref="A22:B22"/>
    <mergeCell ref="A23:B23"/>
  </mergeCells>
  <pageMargins left="0.7" right="0.3" top="0.75" bottom="0.75" header="0.3" footer="0.3"/>
  <pageSetup paperSize="9" scale="87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K26"/>
  <sheetViews>
    <sheetView zoomScaleNormal="100" workbookViewId="0">
      <selection activeCell="N10" sqref="N10"/>
    </sheetView>
  </sheetViews>
  <sheetFormatPr defaultColWidth="9.140625" defaultRowHeight="12.75" x14ac:dyDescent="0.2"/>
  <cols>
    <col min="1" max="1" width="14.7109375" style="117" customWidth="1"/>
    <col min="2" max="2" width="13.5703125" style="117" customWidth="1"/>
    <col min="3" max="3" width="12.5703125" style="117" customWidth="1"/>
    <col min="4" max="4" width="13.28515625" style="117" customWidth="1"/>
    <col min="5" max="5" width="11.85546875" style="117" customWidth="1"/>
    <col min="6" max="6" width="16" style="117" customWidth="1"/>
    <col min="7" max="7" width="10.7109375" style="117" customWidth="1"/>
    <col min="8" max="8" width="16.140625" style="117" customWidth="1"/>
    <col min="9" max="9" width="20.28515625" style="117" customWidth="1"/>
    <col min="10" max="16384" width="9.140625" style="117"/>
  </cols>
  <sheetData>
    <row r="1" spans="1:9" x14ac:dyDescent="0.2">
      <c r="A1" s="116"/>
      <c r="B1" s="116"/>
      <c r="C1" s="116"/>
      <c r="D1" s="116"/>
      <c r="E1" s="116"/>
      <c r="F1" s="116"/>
      <c r="G1" s="116"/>
      <c r="H1" s="116"/>
      <c r="I1" s="160" t="s">
        <v>431</v>
      </c>
    </row>
    <row r="2" spans="1:9" x14ac:dyDescent="0.2">
      <c r="A2" s="116"/>
      <c r="B2" s="116"/>
      <c r="C2" s="116"/>
      <c r="D2" s="116"/>
      <c r="E2" s="116"/>
      <c r="F2" s="116"/>
      <c r="G2" s="116"/>
      <c r="H2" s="116"/>
      <c r="I2" s="160" t="s">
        <v>2</v>
      </c>
    </row>
    <row r="3" spans="1:9" x14ac:dyDescent="0.2">
      <c r="A3" s="116"/>
      <c r="B3" s="116"/>
      <c r="C3" s="116"/>
      <c r="D3" s="116"/>
      <c r="E3" s="116"/>
      <c r="F3" s="116"/>
      <c r="G3" s="116"/>
      <c r="H3" s="116"/>
      <c r="I3" s="160" t="s">
        <v>3</v>
      </c>
    </row>
    <row r="4" spans="1:9" ht="24" customHeight="1" x14ac:dyDescent="0.2">
      <c r="A4" s="116"/>
      <c r="B4" s="116"/>
      <c r="C4" s="116"/>
      <c r="D4" s="116"/>
      <c r="E4" s="116"/>
      <c r="F4" s="116"/>
      <c r="G4" s="116"/>
      <c r="H4" s="116"/>
      <c r="I4" s="185" t="str">
        <f>прил_14_Вид_мп!D4</f>
        <v>от__________________</v>
      </c>
    </row>
    <row r="5" spans="1:9" ht="44.45" customHeight="1" x14ac:dyDescent="0.2">
      <c r="A5" s="370" t="s">
        <v>1433</v>
      </c>
      <c r="B5" s="370"/>
      <c r="C5" s="370"/>
      <c r="D5" s="370"/>
      <c r="E5" s="370"/>
      <c r="F5" s="370"/>
      <c r="G5" s="370"/>
      <c r="H5" s="370"/>
      <c r="I5" s="370"/>
    </row>
    <row r="6" spans="1:9" x14ac:dyDescent="0.2">
      <c r="A6" s="116"/>
      <c r="B6" s="116"/>
      <c r="C6" s="373"/>
      <c r="D6" s="373"/>
      <c r="E6" s="373"/>
      <c r="F6" s="373"/>
      <c r="G6" s="373"/>
      <c r="H6" s="373"/>
      <c r="I6" s="116"/>
    </row>
    <row r="7" spans="1:9" x14ac:dyDescent="0.2">
      <c r="A7" s="386" t="s">
        <v>1690</v>
      </c>
      <c r="B7" s="386"/>
      <c r="C7" s="386"/>
      <c r="D7" s="386"/>
      <c r="E7" s="386"/>
      <c r="F7" s="386"/>
      <c r="G7" s="386"/>
      <c r="H7" s="386"/>
      <c r="I7" s="386"/>
    </row>
    <row r="8" spans="1:9" s="114" customFormat="1" ht="33.75" customHeight="1" x14ac:dyDescent="0.2">
      <c r="A8" s="392" t="s">
        <v>1435</v>
      </c>
      <c r="B8" s="392"/>
      <c r="C8" s="392"/>
      <c r="D8" s="392"/>
      <c r="E8" s="392"/>
      <c r="F8" s="392"/>
      <c r="G8" s="392"/>
      <c r="H8" s="392"/>
      <c r="I8" s="392"/>
    </row>
    <row r="9" spans="1:9" x14ac:dyDescent="0.2">
      <c r="A9" s="456" t="s">
        <v>4</v>
      </c>
      <c r="B9" s="456"/>
      <c r="C9" s="456" t="s">
        <v>5</v>
      </c>
      <c r="D9" s="456"/>
      <c r="E9" s="457" t="s">
        <v>4</v>
      </c>
      <c r="F9" s="457"/>
      <c r="G9" s="457" t="s">
        <v>5</v>
      </c>
      <c r="H9" s="457"/>
      <c r="I9" s="456" t="s">
        <v>307</v>
      </c>
    </row>
    <row r="10" spans="1:9" s="119" customFormat="1" x14ac:dyDescent="0.2">
      <c r="A10" s="145" t="s">
        <v>6</v>
      </c>
      <c r="B10" s="146" t="s">
        <v>7</v>
      </c>
      <c r="C10" s="146" t="s">
        <v>6</v>
      </c>
      <c r="D10" s="146" t="s">
        <v>7</v>
      </c>
      <c r="E10" s="146" t="s">
        <v>8</v>
      </c>
      <c r="F10" s="118" t="s">
        <v>9</v>
      </c>
      <c r="G10" s="146" t="s">
        <v>10</v>
      </c>
      <c r="H10" s="118" t="s">
        <v>11</v>
      </c>
      <c r="I10" s="456"/>
    </row>
    <row r="11" spans="1:9" x14ac:dyDescent="0.2">
      <c r="A11" s="145">
        <v>1</v>
      </c>
      <c r="B11" s="145">
        <v>2</v>
      </c>
      <c r="C11" s="120">
        <v>3</v>
      </c>
      <c r="D11" s="120">
        <v>4</v>
      </c>
      <c r="E11" s="120">
        <v>5</v>
      </c>
      <c r="F11" s="120">
        <v>6</v>
      </c>
      <c r="G11" s="120">
        <v>7</v>
      </c>
      <c r="H11" s="120">
        <v>8</v>
      </c>
      <c r="I11" s="145">
        <v>9</v>
      </c>
    </row>
    <row r="12" spans="1:9" x14ac:dyDescent="0.2">
      <c r="A12" s="121"/>
      <c r="B12" s="121"/>
      <c r="C12" s="122"/>
      <c r="D12" s="122"/>
      <c r="E12" s="122">
        <v>9274</v>
      </c>
      <c r="F12" s="122">
        <v>2686</v>
      </c>
      <c r="G12" s="122">
        <v>9629</v>
      </c>
      <c r="H12" s="122">
        <v>7049</v>
      </c>
      <c r="I12" s="124">
        <f>SUM(A12:H12)</f>
        <v>28638</v>
      </c>
    </row>
    <row r="13" spans="1:9" x14ac:dyDescent="0.2">
      <c r="A13" s="455" t="s">
        <v>229</v>
      </c>
      <c r="B13" s="455"/>
      <c r="C13" s="455"/>
      <c r="D13" s="455"/>
      <c r="E13" s="455"/>
      <c r="F13" s="455"/>
      <c r="G13" s="455"/>
      <c r="H13" s="455"/>
      <c r="I13" s="455"/>
    </row>
    <row r="14" spans="1:9" x14ac:dyDescent="0.2">
      <c r="A14" s="116"/>
      <c r="B14" s="116"/>
      <c r="C14" s="116"/>
      <c r="D14" s="115"/>
      <c r="E14" s="116"/>
      <c r="F14" s="116"/>
      <c r="G14" s="116"/>
      <c r="H14" s="116"/>
      <c r="I14" s="116"/>
    </row>
    <row r="15" spans="1:9" s="148" customFormat="1" ht="17.25" customHeight="1" x14ac:dyDescent="0.2">
      <c r="A15" s="170"/>
      <c r="B15" s="170"/>
      <c r="C15" s="170"/>
      <c r="D15" s="170"/>
      <c r="E15" s="166"/>
      <c r="F15" s="166"/>
      <c r="G15" s="166"/>
      <c r="H15" s="166"/>
      <c r="I15" s="166"/>
    </row>
    <row r="16" spans="1:9" s="151" customFormat="1" ht="14.25" x14ac:dyDescent="0.2">
      <c r="A16" s="171" t="s">
        <v>12</v>
      </c>
      <c r="B16" s="171"/>
      <c r="C16" s="177"/>
      <c r="D16" s="172"/>
      <c r="E16" s="172"/>
      <c r="F16" s="191"/>
      <c r="G16" s="191"/>
      <c r="H16" s="191"/>
      <c r="I16" s="191" t="s">
        <v>1730</v>
      </c>
    </row>
    <row r="17" spans="1:11" s="151" customFormat="1" ht="14.25" x14ac:dyDescent="0.2">
      <c r="A17" s="171"/>
      <c r="B17" s="173"/>
      <c r="D17" s="174" t="s">
        <v>1450</v>
      </c>
      <c r="E17" s="174" t="s">
        <v>1449</v>
      </c>
      <c r="F17" s="178"/>
      <c r="G17" s="178"/>
      <c r="H17" s="178"/>
      <c r="I17" s="174" t="s">
        <v>1451</v>
      </c>
    </row>
    <row r="18" spans="1:11" s="151" customFormat="1" ht="14.25" x14ac:dyDescent="0.2">
      <c r="A18" s="174"/>
      <c r="B18" s="174"/>
      <c r="C18" s="177"/>
      <c r="D18" s="177"/>
      <c r="E18" s="177"/>
      <c r="F18" s="192"/>
      <c r="G18" s="192"/>
      <c r="H18" s="192"/>
      <c r="I18" s="192"/>
    </row>
    <row r="19" spans="1:11" s="151" customFormat="1" ht="14.25" x14ac:dyDescent="0.2">
      <c r="A19" s="175" t="s">
        <v>1452</v>
      </c>
      <c r="B19" s="176"/>
      <c r="C19" s="375"/>
      <c r="D19" s="375"/>
      <c r="E19" s="375"/>
      <c r="F19" s="191"/>
      <c r="G19" s="191"/>
      <c r="H19" s="191"/>
      <c r="I19" s="191" t="s">
        <v>1728</v>
      </c>
    </row>
    <row r="20" spans="1:11" s="151" customFormat="1" ht="14.25" x14ac:dyDescent="0.2">
      <c r="A20" s="171"/>
      <c r="B20" s="174" t="s">
        <v>1453</v>
      </c>
      <c r="F20" s="192"/>
      <c r="G20" s="192"/>
      <c r="H20" s="192"/>
      <c r="I20" s="391" t="s">
        <v>1451</v>
      </c>
      <c r="J20" s="391"/>
      <c r="K20" s="391"/>
    </row>
    <row r="21" spans="1:11" s="151" customFormat="1" ht="14.25" x14ac:dyDescent="0.2">
      <c r="A21" s="174"/>
      <c r="B21" s="177"/>
      <c r="C21" s="177"/>
      <c r="D21" s="174"/>
      <c r="E21" s="174"/>
      <c r="F21" s="178"/>
      <c r="G21" s="178"/>
      <c r="H21" s="178"/>
      <c r="I21" s="178"/>
    </row>
    <row r="22" spans="1:11" s="151" customFormat="1" ht="14.25" x14ac:dyDescent="0.2">
      <c r="A22" s="375" t="s">
        <v>1729</v>
      </c>
      <c r="B22" s="375"/>
      <c r="C22" s="177"/>
      <c r="D22" s="174"/>
      <c r="E22" s="174"/>
      <c r="F22" s="178"/>
      <c r="G22" s="178"/>
      <c r="H22" s="178"/>
      <c r="I22" s="178"/>
    </row>
    <row r="23" spans="1:11" s="151" customFormat="1" ht="14.25" x14ac:dyDescent="0.2">
      <c r="A23" s="377" t="s">
        <v>1454</v>
      </c>
      <c r="B23" s="377"/>
      <c r="C23" s="174"/>
      <c r="D23" s="174" t="s">
        <v>230</v>
      </c>
      <c r="E23" s="174"/>
      <c r="F23" s="178"/>
      <c r="G23" s="178"/>
      <c r="H23" s="178"/>
      <c r="I23" s="178"/>
    </row>
    <row r="24" spans="1:11" s="151" customFormat="1" ht="14.25" x14ac:dyDescent="0.2">
      <c r="A24" s="171"/>
      <c r="B24" s="378"/>
      <c r="C24" s="378"/>
      <c r="D24" s="378"/>
      <c r="E24" s="378"/>
      <c r="F24" s="178"/>
      <c r="G24" s="178"/>
      <c r="H24" s="178"/>
      <c r="I24" s="178"/>
    </row>
    <row r="25" spans="1:11" s="151" customFormat="1" ht="14.25" x14ac:dyDescent="0.2">
      <c r="A25" s="178"/>
      <c r="B25" s="178" t="s">
        <v>1455</v>
      </c>
      <c r="C25" s="179"/>
      <c r="D25" s="179"/>
      <c r="E25" s="179"/>
      <c r="F25" s="178"/>
      <c r="G25" s="178"/>
      <c r="H25" s="178"/>
      <c r="I25" s="178"/>
    </row>
    <row r="26" spans="1:11" s="148" customFormat="1" x14ac:dyDescent="0.2">
      <c r="A26" s="166"/>
      <c r="B26" s="166"/>
      <c r="C26" s="166"/>
      <c r="D26" s="166"/>
      <c r="E26" s="166"/>
      <c r="F26" s="166"/>
      <c r="G26" s="166"/>
      <c r="H26" s="166"/>
      <c r="I26" s="166"/>
    </row>
  </sheetData>
  <mergeCells count="15">
    <mergeCell ref="A13:I13"/>
    <mergeCell ref="A9:B9"/>
    <mergeCell ref="I9:I10"/>
    <mergeCell ref="A5:I5"/>
    <mergeCell ref="C9:D9"/>
    <mergeCell ref="E9:F9"/>
    <mergeCell ref="G9:H9"/>
    <mergeCell ref="C6:H6"/>
    <mergeCell ref="A8:I8"/>
    <mergeCell ref="A7:I7"/>
    <mergeCell ref="C19:E19"/>
    <mergeCell ref="I20:K20"/>
    <mergeCell ref="A22:B22"/>
    <mergeCell ref="A23:B23"/>
    <mergeCell ref="B24:E24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0"/>
  <sheetViews>
    <sheetView zoomScaleNormal="100" workbookViewId="0">
      <selection activeCell="H62" sqref="H62"/>
    </sheetView>
  </sheetViews>
  <sheetFormatPr defaultColWidth="9.140625" defaultRowHeight="15" x14ac:dyDescent="0.25"/>
  <cols>
    <col min="1" max="1" width="6.28515625" style="290" customWidth="1"/>
    <col min="2" max="2" width="29.28515625" style="290" customWidth="1"/>
    <col min="3" max="3" width="11.28515625" style="290" customWidth="1"/>
    <col min="4" max="5" width="11.85546875" style="290" customWidth="1"/>
    <col min="6" max="6" width="9.140625" style="290"/>
    <col min="7" max="7" width="10.85546875" style="290" customWidth="1"/>
    <col min="8" max="8" width="9.140625" style="290"/>
    <col min="9" max="9" width="10.5703125" style="290" customWidth="1"/>
    <col min="10" max="10" width="11.7109375" style="290" customWidth="1"/>
    <col min="11" max="11" width="11.28515625" style="290" customWidth="1"/>
    <col min="12" max="16384" width="9.140625" style="290"/>
  </cols>
  <sheetData>
    <row r="1" spans="1:11" ht="62.25" customHeight="1" x14ac:dyDescent="0.25">
      <c r="F1" s="463" t="s">
        <v>1601</v>
      </c>
      <c r="G1" s="463"/>
      <c r="H1" s="463"/>
      <c r="I1" s="463"/>
      <c r="J1" s="463"/>
      <c r="K1" s="463"/>
    </row>
    <row r="3" spans="1:11" ht="37.5" customHeight="1" x14ac:dyDescent="0.25">
      <c r="A3" s="464" t="s">
        <v>1600</v>
      </c>
      <c r="B3" s="464"/>
      <c r="C3" s="464"/>
      <c r="D3" s="464"/>
      <c r="E3" s="464"/>
      <c r="F3" s="464"/>
      <c r="G3" s="464"/>
      <c r="H3" s="464"/>
      <c r="I3" s="464"/>
      <c r="J3" s="464"/>
      <c r="K3" s="464"/>
    </row>
    <row r="4" spans="1:11" x14ac:dyDescent="0.25">
      <c r="A4" s="458" t="str">
        <f>'стр.17, т.1 АПП факт'!A4:L4</f>
        <v>Государственное бюджетное учреждение Рязанской области "Областной клинический кардиологический диспансер"</v>
      </c>
      <c r="B4" s="458"/>
      <c r="C4" s="458"/>
      <c r="D4" s="458"/>
      <c r="E4" s="458"/>
      <c r="F4" s="458"/>
      <c r="G4" s="458"/>
      <c r="H4" s="458"/>
      <c r="I4" s="458"/>
      <c r="J4" s="458"/>
      <c r="K4" s="458"/>
    </row>
    <row r="5" spans="1:11" x14ac:dyDescent="0.25">
      <c r="A5" s="459" t="s">
        <v>1435</v>
      </c>
      <c r="B5" s="459"/>
      <c r="C5" s="459"/>
      <c r="D5" s="459"/>
      <c r="E5" s="459"/>
      <c r="F5" s="459"/>
      <c r="G5" s="459"/>
      <c r="H5" s="459"/>
      <c r="I5" s="459"/>
      <c r="J5" s="459"/>
      <c r="K5" s="459"/>
    </row>
    <row r="6" spans="1:11" ht="8.25" customHeight="1" x14ac:dyDescent="0.25">
      <c r="C6" s="302"/>
      <c r="D6" s="302"/>
      <c r="E6" s="302"/>
      <c r="F6" s="302"/>
      <c r="G6" s="302"/>
      <c r="H6" s="302"/>
      <c r="I6" s="302"/>
      <c r="J6" s="302"/>
      <c r="K6" s="302"/>
    </row>
    <row r="7" spans="1:11" x14ac:dyDescent="0.25">
      <c r="C7" s="302"/>
      <c r="D7" s="302"/>
      <c r="E7" s="302"/>
      <c r="F7" s="302"/>
      <c r="G7" s="302"/>
      <c r="H7" s="302"/>
      <c r="I7" s="302"/>
      <c r="J7" s="465" t="s">
        <v>1437</v>
      </c>
      <c r="K7" s="465"/>
    </row>
    <row r="8" spans="1:11" ht="30.75" customHeight="1" x14ac:dyDescent="0.25">
      <c r="A8" s="466" t="s">
        <v>1582</v>
      </c>
      <c r="B8" s="466" t="s">
        <v>1599</v>
      </c>
      <c r="C8" s="404" t="s">
        <v>1506</v>
      </c>
      <c r="D8" s="404"/>
      <c r="E8" s="404"/>
      <c r="F8" s="404" t="s">
        <v>1505</v>
      </c>
      <c r="G8" s="404"/>
      <c r="H8" s="404"/>
      <c r="I8" s="404" t="s">
        <v>1504</v>
      </c>
      <c r="J8" s="404"/>
      <c r="K8" s="404"/>
    </row>
    <row r="9" spans="1:11" s="301" customFormat="1" ht="25.5" customHeight="1" x14ac:dyDescent="0.2">
      <c r="A9" s="467"/>
      <c r="B9" s="467"/>
      <c r="C9" s="404" t="s">
        <v>1502</v>
      </c>
      <c r="D9" s="404" t="s">
        <v>1501</v>
      </c>
      <c r="E9" s="404"/>
      <c r="F9" s="404" t="s">
        <v>1502</v>
      </c>
      <c r="G9" s="404" t="s">
        <v>1501</v>
      </c>
      <c r="H9" s="404"/>
      <c r="I9" s="404" t="s">
        <v>1502</v>
      </c>
      <c r="J9" s="404" t="s">
        <v>1501</v>
      </c>
      <c r="K9" s="404"/>
    </row>
    <row r="10" spans="1:11" x14ac:dyDescent="0.25">
      <c r="A10" s="468"/>
      <c r="B10" s="468"/>
      <c r="C10" s="404"/>
      <c r="D10" s="203" t="s">
        <v>1500</v>
      </c>
      <c r="E10" s="203" t="s">
        <v>1499</v>
      </c>
      <c r="F10" s="404"/>
      <c r="G10" s="203" t="s">
        <v>1500</v>
      </c>
      <c r="H10" s="203" t="s">
        <v>1499</v>
      </c>
      <c r="I10" s="404"/>
      <c r="J10" s="203" t="s">
        <v>1500</v>
      </c>
      <c r="K10" s="203" t="s">
        <v>1499</v>
      </c>
    </row>
    <row r="11" spans="1:11" x14ac:dyDescent="0.25">
      <c r="A11" s="299">
        <v>1</v>
      </c>
      <c r="B11" s="300">
        <v>2</v>
      </c>
      <c r="C11" s="299">
        <v>3</v>
      </c>
      <c r="D11" s="300">
        <v>4</v>
      </c>
      <c r="E11" s="299">
        <v>5</v>
      </c>
      <c r="F11" s="300">
        <v>6</v>
      </c>
      <c r="G11" s="299">
        <v>7</v>
      </c>
      <c r="H11" s="300">
        <v>8</v>
      </c>
      <c r="I11" s="299">
        <v>9</v>
      </c>
      <c r="J11" s="300">
        <v>10</v>
      </c>
      <c r="K11" s="299">
        <v>11</v>
      </c>
    </row>
    <row r="12" spans="1:11" x14ac:dyDescent="0.25">
      <c r="A12" s="298">
        <v>1</v>
      </c>
      <c r="B12" s="297" t="s">
        <v>232</v>
      </c>
      <c r="C12" s="296">
        <f t="shared" ref="C12:C48" si="0">D12+E12</f>
        <v>0</v>
      </c>
      <c r="D12" s="296"/>
      <c r="E12" s="296"/>
      <c r="F12" s="296">
        <f t="shared" ref="F12:F48" si="1">G12+H12</f>
        <v>0</v>
      </c>
      <c r="G12" s="296"/>
      <c r="H12" s="296"/>
      <c r="I12" s="296">
        <f t="shared" ref="I12:I48" si="2">J12+K12</f>
        <v>0</v>
      </c>
      <c r="J12" s="296"/>
      <c r="K12" s="296"/>
    </row>
    <row r="13" spans="1:11" x14ac:dyDescent="0.25">
      <c r="A13" s="298">
        <v>2</v>
      </c>
      <c r="B13" s="297" t="s">
        <v>233</v>
      </c>
      <c r="C13" s="296">
        <f t="shared" si="0"/>
        <v>0</v>
      </c>
      <c r="D13" s="296"/>
      <c r="E13" s="296"/>
      <c r="F13" s="296">
        <f t="shared" si="1"/>
        <v>0</v>
      </c>
      <c r="G13" s="296"/>
      <c r="H13" s="296"/>
      <c r="I13" s="296">
        <f t="shared" si="2"/>
        <v>0</v>
      </c>
      <c r="J13" s="296"/>
      <c r="K13" s="296"/>
    </row>
    <row r="14" spans="1:11" x14ac:dyDescent="0.25">
      <c r="A14" s="298">
        <v>3</v>
      </c>
      <c r="B14" s="297" t="s">
        <v>235</v>
      </c>
      <c r="C14" s="296">
        <f t="shared" si="0"/>
        <v>300</v>
      </c>
      <c r="D14" s="296">
        <v>300</v>
      </c>
      <c r="E14" s="296"/>
      <c r="F14" s="296">
        <f t="shared" si="1"/>
        <v>24</v>
      </c>
      <c r="G14" s="296">
        <v>24</v>
      </c>
      <c r="H14" s="296"/>
      <c r="I14" s="296">
        <f t="shared" si="2"/>
        <v>700</v>
      </c>
      <c r="J14" s="296">
        <v>700</v>
      </c>
      <c r="K14" s="296"/>
    </row>
    <row r="15" spans="1:11" x14ac:dyDescent="0.25">
      <c r="A15" s="298">
        <v>4</v>
      </c>
      <c r="B15" s="297" t="s">
        <v>236</v>
      </c>
      <c r="C15" s="296">
        <f t="shared" si="0"/>
        <v>0</v>
      </c>
      <c r="D15" s="296"/>
      <c r="E15" s="296"/>
      <c r="F15" s="296">
        <f t="shared" si="1"/>
        <v>0</v>
      </c>
      <c r="G15" s="296"/>
      <c r="H15" s="296"/>
      <c r="I15" s="296">
        <f t="shared" si="2"/>
        <v>0</v>
      </c>
      <c r="J15" s="296"/>
      <c r="K15" s="296"/>
    </row>
    <row r="16" spans="1:11" x14ac:dyDescent="0.25">
      <c r="A16" s="298">
        <v>5</v>
      </c>
      <c r="B16" s="297" t="s">
        <v>237</v>
      </c>
      <c r="C16" s="296">
        <f t="shared" si="0"/>
        <v>620</v>
      </c>
      <c r="D16" s="296">
        <v>620</v>
      </c>
      <c r="E16" s="296"/>
      <c r="F16" s="296">
        <f t="shared" si="1"/>
        <v>0</v>
      </c>
      <c r="G16" s="296"/>
      <c r="H16" s="296"/>
      <c r="I16" s="296">
        <f t="shared" si="2"/>
        <v>145</v>
      </c>
      <c r="J16" s="296">
        <v>145</v>
      </c>
      <c r="K16" s="296"/>
    </row>
    <row r="17" spans="1:11" x14ac:dyDescent="0.25">
      <c r="A17" s="298">
        <v>6</v>
      </c>
      <c r="B17" s="297" t="s">
        <v>1598</v>
      </c>
      <c r="C17" s="296">
        <f t="shared" si="0"/>
        <v>0</v>
      </c>
      <c r="D17" s="296"/>
      <c r="E17" s="296"/>
      <c r="F17" s="296">
        <f t="shared" si="1"/>
        <v>0</v>
      </c>
      <c r="G17" s="296"/>
      <c r="H17" s="296"/>
      <c r="I17" s="296">
        <f t="shared" si="2"/>
        <v>0</v>
      </c>
      <c r="J17" s="296"/>
      <c r="K17" s="296"/>
    </row>
    <row r="18" spans="1:11" x14ac:dyDescent="0.25">
      <c r="A18" s="298">
        <v>7</v>
      </c>
      <c r="B18" s="297" t="s">
        <v>309</v>
      </c>
      <c r="C18" s="296">
        <f t="shared" si="0"/>
        <v>0</v>
      </c>
      <c r="D18" s="296"/>
      <c r="E18" s="296"/>
      <c r="F18" s="296">
        <f t="shared" si="1"/>
        <v>0</v>
      </c>
      <c r="G18" s="296"/>
      <c r="H18" s="296"/>
      <c r="I18" s="296">
        <f t="shared" si="2"/>
        <v>0</v>
      </c>
      <c r="J18" s="296"/>
      <c r="K18" s="296"/>
    </row>
    <row r="19" spans="1:11" x14ac:dyDescent="0.25">
      <c r="A19" s="298">
        <v>8</v>
      </c>
      <c r="B19" s="297" t="s">
        <v>1597</v>
      </c>
      <c r="C19" s="296">
        <f t="shared" si="0"/>
        <v>2460</v>
      </c>
      <c r="D19" s="296">
        <v>2460</v>
      </c>
      <c r="E19" s="296"/>
      <c r="F19" s="296">
        <f t="shared" si="1"/>
        <v>0</v>
      </c>
      <c r="G19" s="296"/>
      <c r="H19" s="296"/>
      <c r="I19" s="296">
        <f t="shared" si="2"/>
        <v>0</v>
      </c>
      <c r="J19" s="296"/>
      <c r="K19" s="296"/>
    </row>
    <row r="20" spans="1:11" x14ac:dyDescent="0.25">
      <c r="A20" s="298">
        <v>9</v>
      </c>
      <c r="B20" s="297" t="s">
        <v>1596</v>
      </c>
      <c r="C20" s="296">
        <f t="shared" si="0"/>
        <v>0</v>
      </c>
      <c r="D20" s="296"/>
      <c r="E20" s="296"/>
      <c r="F20" s="296">
        <f t="shared" si="1"/>
        <v>0</v>
      </c>
      <c r="G20" s="296"/>
      <c r="H20" s="296"/>
      <c r="I20" s="296">
        <f t="shared" si="2"/>
        <v>0</v>
      </c>
      <c r="J20" s="296"/>
      <c r="K20" s="296"/>
    </row>
    <row r="21" spans="1:11" ht="24" x14ac:dyDescent="0.25">
      <c r="A21" s="298">
        <v>10</v>
      </c>
      <c r="B21" s="297" t="s">
        <v>1595</v>
      </c>
      <c r="C21" s="296">
        <f t="shared" si="0"/>
        <v>0</v>
      </c>
      <c r="D21" s="296"/>
      <c r="E21" s="296"/>
      <c r="F21" s="296">
        <f t="shared" si="1"/>
        <v>0</v>
      </c>
      <c r="G21" s="296"/>
      <c r="H21" s="296"/>
      <c r="I21" s="296">
        <f t="shared" si="2"/>
        <v>0</v>
      </c>
      <c r="J21" s="296"/>
      <c r="K21" s="296"/>
    </row>
    <row r="22" spans="1:11" x14ac:dyDescent="0.25">
      <c r="A22" s="298">
        <v>11</v>
      </c>
      <c r="B22" s="297" t="s">
        <v>1594</v>
      </c>
      <c r="C22" s="296">
        <f t="shared" si="0"/>
        <v>4476</v>
      </c>
      <c r="D22" s="296">
        <v>4476</v>
      </c>
      <c r="E22" s="296"/>
      <c r="F22" s="296">
        <f t="shared" si="1"/>
        <v>0</v>
      </c>
      <c r="G22" s="296"/>
      <c r="H22" s="296"/>
      <c r="I22" s="296">
        <f t="shared" si="2"/>
        <v>0</v>
      </c>
      <c r="J22" s="296"/>
      <c r="K22" s="296"/>
    </row>
    <row r="23" spans="1:11" x14ac:dyDescent="0.25">
      <c r="A23" s="298">
        <v>12</v>
      </c>
      <c r="B23" s="297" t="s">
        <v>239</v>
      </c>
      <c r="C23" s="296">
        <f t="shared" si="0"/>
        <v>1400</v>
      </c>
      <c r="D23" s="296">
        <v>1400</v>
      </c>
      <c r="E23" s="296"/>
      <c r="F23" s="296">
        <f t="shared" si="1"/>
        <v>20</v>
      </c>
      <c r="G23" s="296">
        <v>20</v>
      </c>
      <c r="H23" s="296"/>
      <c r="I23" s="296">
        <f t="shared" si="2"/>
        <v>155</v>
      </c>
      <c r="J23" s="296">
        <v>155</v>
      </c>
      <c r="K23" s="296"/>
    </row>
    <row r="24" spans="1:11" x14ac:dyDescent="0.25">
      <c r="A24" s="298">
        <v>13</v>
      </c>
      <c r="B24" s="297" t="s">
        <v>1593</v>
      </c>
      <c r="C24" s="296">
        <f t="shared" si="0"/>
        <v>12600</v>
      </c>
      <c r="D24" s="296">
        <v>12600</v>
      </c>
      <c r="E24" s="296"/>
      <c r="F24" s="296">
        <f t="shared" si="1"/>
        <v>2040</v>
      </c>
      <c r="G24" s="296">
        <v>2040</v>
      </c>
      <c r="H24" s="296"/>
      <c r="I24" s="296">
        <f t="shared" si="2"/>
        <v>5800</v>
      </c>
      <c r="J24" s="296">
        <v>5800</v>
      </c>
      <c r="K24" s="296"/>
    </row>
    <row r="25" spans="1:11" x14ac:dyDescent="0.25">
      <c r="A25" s="298">
        <v>14</v>
      </c>
      <c r="B25" s="297" t="s">
        <v>1592</v>
      </c>
      <c r="C25" s="296">
        <f t="shared" si="0"/>
        <v>3890</v>
      </c>
      <c r="D25" s="296">
        <v>3890</v>
      </c>
      <c r="E25" s="296"/>
      <c r="F25" s="296">
        <f t="shared" si="1"/>
        <v>0</v>
      </c>
      <c r="G25" s="296"/>
      <c r="H25" s="296"/>
      <c r="I25" s="296">
        <f t="shared" si="2"/>
        <v>0</v>
      </c>
      <c r="J25" s="296"/>
      <c r="K25" s="296"/>
    </row>
    <row r="26" spans="1:11" ht="36" x14ac:dyDescent="0.25">
      <c r="A26" s="298">
        <v>15</v>
      </c>
      <c r="B26" s="297" t="s">
        <v>1591</v>
      </c>
      <c r="C26" s="296">
        <f t="shared" si="0"/>
        <v>0</v>
      </c>
      <c r="D26" s="296"/>
      <c r="E26" s="296"/>
      <c r="F26" s="296">
        <f t="shared" si="1"/>
        <v>0</v>
      </c>
      <c r="G26" s="296"/>
      <c r="H26" s="296"/>
      <c r="I26" s="296">
        <f t="shared" si="2"/>
        <v>0</v>
      </c>
      <c r="J26" s="296"/>
      <c r="K26" s="296"/>
    </row>
    <row r="27" spans="1:11" x14ac:dyDescent="0.25">
      <c r="A27" s="298">
        <v>16</v>
      </c>
      <c r="B27" s="297" t="s">
        <v>243</v>
      </c>
      <c r="C27" s="296">
        <f t="shared" si="0"/>
        <v>6100</v>
      </c>
      <c r="D27" s="296">
        <v>6100</v>
      </c>
      <c r="E27" s="296"/>
      <c r="F27" s="296">
        <f t="shared" si="1"/>
        <v>600</v>
      </c>
      <c r="G27" s="296">
        <v>600</v>
      </c>
      <c r="H27" s="296"/>
      <c r="I27" s="296">
        <f t="shared" si="2"/>
        <v>2900</v>
      </c>
      <c r="J27" s="296">
        <v>2900</v>
      </c>
      <c r="K27" s="296"/>
    </row>
    <row r="28" spans="1:11" x14ac:dyDescent="0.25">
      <c r="A28" s="298">
        <v>17</v>
      </c>
      <c r="B28" s="297" t="s">
        <v>244</v>
      </c>
      <c r="C28" s="296">
        <f t="shared" si="0"/>
        <v>0</v>
      </c>
      <c r="D28" s="296"/>
      <c r="E28" s="296"/>
      <c r="F28" s="296">
        <f t="shared" si="1"/>
        <v>0</v>
      </c>
      <c r="G28" s="296"/>
      <c r="H28" s="296"/>
      <c r="I28" s="296">
        <f t="shared" si="2"/>
        <v>0</v>
      </c>
      <c r="J28" s="296"/>
      <c r="K28" s="296"/>
    </row>
    <row r="29" spans="1:11" x14ac:dyDescent="0.25">
      <c r="A29" s="298">
        <v>18</v>
      </c>
      <c r="B29" s="297" t="s">
        <v>246</v>
      </c>
      <c r="C29" s="296">
        <f t="shared" si="0"/>
        <v>0</v>
      </c>
      <c r="D29" s="296"/>
      <c r="E29" s="296"/>
      <c r="F29" s="296">
        <f t="shared" si="1"/>
        <v>0</v>
      </c>
      <c r="G29" s="296"/>
      <c r="H29" s="296"/>
      <c r="I29" s="296">
        <f t="shared" si="2"/>
        <v>0</v>
      </c>
      <c r="J29" s="296"/>
      <c r="K29" s="296"/>
    </row>
    <row r="30" spans="1:11" ht="24" x14ac:dyDescent="0.25">
      <c r="A30" s="298">
        <v>19</v>
      </c>
      <c r="B30" s="297" t="s">
        <v>284</v>
      </c>
      <c r="C30" s="296">
        <f t="shared" si="0"/>
        <v>0</v>
      </c>
      <c r="D30" s="296"/>
      <c r="E30" s="296"/>
      <c r="F30" s="296">
        <f t="shared" si="1"/>
        <v>0</v>
      </c>
      <c r="G30" s="296"/>
      <c r="H30" s="296"/>
      <c r="I30" s="296">
        <f t="shared" si="2"/>
        <v>0</v>
      </c>
      <c r="J30" s="296"/>
      <c r="K30" s="296"/>
    </row>
    <row r="31" spans="1:11" x14ac:dyDescent="0.25">
      <c r="A31" s="298">
        <v>20</v>
      </c>
      <c r="B31" s="297" t="s">
        <v>247</v>
      </c>
      <c r="C31" s="296">
        <f t="shared" si="0"/>
        <v>2000</v>
      </c>
      <c r="D31" s="296">
        <v>2000</v>
      </c>
      <c r="E31" s="296"/>
      <c r="F31" s="296">
        <f t="shared" si="1"/>
        <v>0</v>
      </c>
      <c r="G31" s="296"/>
      <c r="H31" s="296"/>
      <c r="I31" s="296">
        <f t="shared" si="2"/>
        <v>100</v>
      </c>
      <c r="J31" s="296">
        <v>100</v>
      </c>
      <c r="K31" s="296"/>
    </row>
    <row r="32" spans="1:11" x14ac:dyDescent="0.25">
      <c r="A32" s="298">
        <v>21</v>
      </c>
      <c r="B32" s="297" t="s">
        <v>1590</v>
      </c>
      <c r="C32" s="296">
        <f t="shared" si="0"/>
        <v>0</v>
      </c>
      <c r="D32" s="296"/>
      <c r="E32" s="296"/>
      <c r="F32" s="296">
        <f t="shared" si="1"/>
        <v>0</v>
      </c>
      <c r="G32" s="296"/>
      <c r="H32" s="296"/>
      <c r="I32" s="296">
        <f t="shared" si="2"/>
        <v>0</v>
      </c>
      <c r="J32" s="296"/>
      <c r="K32" s="296"/>
    </row>
    <row r="33" spans="1:11" x14ac:dyDescent="0.25">
      <c r="A33" s="298">
        <v>22</v>
      </c>
      <c r="B33" s="297" t="s">
        <v>248</v>
      </c>
      <c r="C33" s="296">
        <f t="shared" si="0"/>
        <v>2700</v>
      </c>
      <c r="D33" s="296">
        <v>2700</v>
      </c>
      <c r="E33" s="296"/>
      <c r="F33" s="296">
        <f t="shared" si="1"/>
        <v>500</v>
      </c>
      <c r="G33" s="296">
        <v>500</v>
      </c>
      <c r="H33" s="296"/>
      <c r="I33" s="296">
        <f t="shared" si="2"/>
        <v>2300</v>
      </c>
      <c r="J33" s="296">
        <v>2300</v>
      </c>
      <c r="K33" s="296"/>
    </row>
    <row r="34" spans="1:11" x14ac:dyDescent="0.25">
      <c r="A34" s="298">
        <v>23</v>
      </c>
      <c r="B34" s="297" t="s">
        <v>249</v>
      </c>
      <c r="C34" s="296">
        <f t="shared" si="0"/>
        <v>2700</v>
      </c>
      <c r="D34" s="296">
        <v>2700</v>
      </c>
      <c r="E34" s="296"/>
      <c r="F34" s="296">
        <f t="shared" si="1"/>
        <v>100</v>
      </c>
      <c r="G34" s="296">
        <v>100</v>
      </c>
      <c r="H34" s="296"/>
      <c r="I34" s="296">
        <f t="shared" si="2"/>
        <v>1200</v>
      </c>
      <c r="J34" s="296">
        <v>1200</v>
      </c>
      <c r="K34" s="296"/>
    </row>
    <row r="35" spans="1:11" x14ac:dyDescent="0.25">
      <c r="A35" s="298">
        <v>24</v>
      </c>
      <c r="B35" s="297" t="s">
        <v>250</v>
      </c>
      <c r="C35" s="296">
        <f t="shared" si="0"/>
        <v>0</v>
      </c>
      <c r="D35" s="296"/>
      <c r="E35" s="296"/>
      <c r="F35" s="296">
        <f t="shared" si="1"/>
        <v>0</v>
      </c>
      <c r="G35" s="296"/>
      <c r="H35" s="296"/>
      <c r="I35" s="296">
        <f t="shared" si="2"/>
        <v>0</v>
      </c>
      <c r="J35" s="296"/>
      <c r="K35" s="296"/>
    </row>
    <row r="36" spans="1:11" ht="24" x14ac:dyDescent="0.25">
      <c r="A36" s="298">
        <v>25</v>
      </c>
      <c r="B36" s="297" t="s">
        <v>1477</v>
      </c>
      <c r="C36" s="296">
        <f t="shared" si="0"/>
        <v>0</v>
      </c>
      <c r="D36" s="296"/>
      <c r="E36" s="296"/>
      <c r="F36" s="296">
        <f t="shared" si="1"/>
        <v>0</v>
      </c>
      <c r="G36" s="296"/>
      <c r="H36" s="296"/>
      <c r="I36" s="296">
        <f t="shared" si="2"/>
        <v>0</v>
      </c>
      <c r="J36" s="296"/>
      <c r="K36" s="296"/>
    </row>
    <row r="37" spans="1:11" x14ac:dyDescent="0.25">
      <c r="A37" s="298">
        <v>26</v>
      </c>
      <c r="B37" s="297" t="s">
        <v>1478</v>
      </c>
      <c r="C37" s="296">
        <f t="shared" si="0"/>
        <v>0</v>
      </c>
      <c r="D37" s="296"/>
      <c r="E37" s="296"/>
      <c r="F37" s="296">
        <f t="shared" si="1"/>
        <v>0</v>
      </c>
      <c r="G37" s="296"/>
      <c r="H37" s="296"/>
      <c r="I37" s="296">
        <f t="shared" si="2"/>
        <v>0</v>
      </c>
      <c r="J37" s="296"/>
      <c r="K37" s="296"/>
    </row>
    <row r="38" spans="1:11" x14ac:dyDescent="0.25">
      <c r="A38" s="298">
        <v>27</v>
      </c>
      <c r="B38" s="297" t="s">
        <v>1589</v>
      </c>
      <c r="C38" s="296">
        <f t="shared" si="0"/>
        <v>0</v>
      </c>
      <c r="D38" s="296"/>
      <c r="E38" s="296"/>
      <c r="F38" s="296">
        <f t="shared" si="1"/>
        <v>0</v>
      </c>
      <c r="G38" s="296"/>
      <c r="H38" s="296"/>
      <c r="I38" s="296">
        <f t="shared" si="2"/>
        <v>0</v>
      </c>
      <c r="J38" s="296"/>
      <c r="K38" s="296"/>
    </row>
    <row r="39" spans="1:11" x14ac:dyDescent="0.25">
      <c r="A39" s="298">
        <v>28</v>
      </c>
      <c r="B39" s="297" t="s">
        <v>251</v>
      </c>
      <c r="C39" s="296">
        <f t="shared" si="0"/>
        <v>1800</v>
      </c>
      <c r="D39" s="296">
        <v>1800</v>
      </c>
      <c r="E39" s="296"/>
      <c r="F39" s="296">
        <f t="shared" si="1"/>
        <v>20</v>
      </c>
      <c r="G39" s="296">
        <v>20</v>
      </c>
      <c r="H39" s="296"/>
      <c r="I39" s="296">
        <f t="shared" si="2"/>
        <v>1100</v>
      </c>
      <c r="J39" s="296">
        <v>1100</v>
      </c>
      <c r="K39" s="296"/>
    </row>
    <row r="40" spans="1:11" x14ac:dyDescent="0.25">
      <c r="A40" s="298">
        <v>29</v>
      </c>
      <c r="B40" s="297" t="s">
        <v>1588</v>
      </c>
      <c r="C40" s="296">
        <f t="shared" si="0"/>
        <v>3900</v>
      </c>
      <c r="D40" s="296">
        <v>3900</v>
      </c>
      <c r="E40" s="296"/>
      <c r="F40" s="296">
        <f t="shared" si="1"/>
        <v>800</v>
      </c>
      <c r="G40" s="296">
        <v>800</v>
      </c>
      <c r="H40" s="296"/>
      <c r="I40" s="296">
        <f t="shared" si="2"/>
        <v>800</v>
      </c>
      <c r="J40" s="296">
        <v>800</v>
      </c>
      <c r="K40" s="296"/>
    </row>
    <row r="41" spans="1:11" x14ac:dyDescent="0.25">
      <c r="A41" s="298">
        <v>30</v>
      </c>
      <c r="B41" s="297" t="s">
        <v>276</v>
      </c>
      <c r="C41" s="296">
        <f t="shared" si="0"/>
        <v>0</v>
      </c>
      <c r="D41" s="296"/>
      <c r="E41" s="296"/>
      <c r="F41" s="296">
        <f t="shared" si="1"/>
        <v>0</v>
      </c>
      <c r="G41" s="296"/>
      <c r="H41" s="296"/>
      <c r="I41" s="296">
        <f t="shared" si="2"/>
        <v>0</v>
      </c>
      <c r="J41" s="296"/>
      <c r="K41" s="296"/>
    </row>
    <row r="42" spans="1:11" x14ac:dyDescent="0.25">
      <c r="A42" s="298">
        <v>31</v>
      </c>
      <c r="B42" s="297" t="s">
        <v>1587</v>
      </c>
      <c r="C42" s="296">
        <f t="shared" si="0"/>
        <v>0</v>
      </c>
      <c r="D42" s="296"/>
      <c r="E42" s="296"/>
      <c r="F42" s="296">
        <f t="shared" si="1"/>
        <v>0</v>
      </c>
      <c r="G42" s="296"/>
      <c r="H42" s="296"/>
      <c r="I42" s="296">
        <f t="shared" si="2"/>
        <v>0</v>
      </c>
      <c r="J42" s="296"/>
      <c r="K42" s="296"/>
    </row>
    <row r="43" spans="1:11" x14ac:dyDescent="0.25">
      <c r="A43" s="298">
        <v>32</v>
      </c>
      <c r="B43" s="297" t="s">
        <v>254</v>
      </c>
      <c r="C43" s="296">
        <f t="shared" si="0"/>
        <v>20828</v>
      </c>
      <c r="D43" s="296">
        <v>20828</v>
      </c>
      <c r="E43" s="296"/>
      <c r="F43" s="296">
        <f t="shared" si="1"/>
        <v>7750</v>
      </c>
      <c r="G43" s="296">
        <v>7750</v>
      </c>
      <c r="H43" s="296"/>
      <c r="I43" s="296">
        <f t="shared" si="2"/>
        <v>21000</v>
      </c>
      <c r="J43" s="296">
        <v>21000</v>
      </c>
      <c r="K43" s="296"/>
    </row>
    <row r="44" spans="1:11" x14ac:dyDescent="0.25">
      <c r="A44" s="298">
        <v>33</v>
      </c>
      <c r="B44" s="297" t="s">
        <v>255</v>
      </c>
      <c r="C44" s="296">
        <f t="shared" si="0"/>
        <v>0</v>
      </c>
      <c r="D44" s="296"/>
      <c r="E44" s="296"/>
      <c r="F44" s="296">
        <f t="shared" si="1"/>
        <v>0</v>
      </c>
      <c r="G44" s="296"/>
      <c r="H44" s="296"/>
      <c r="I44" s="296">
        <f t="shared" si="2"/>
        <v>0</v>
      </c>
      <c r="J44" s="296"/>
      <c r="K44" s="296"/>
    </row>
    <row r="45" spans="1:11" x14ac:dyDescent="0.25">
      <c r="A45" s="298">
        <v>34</v>
      </c>
      <c r="B45" s="297" t="s">
        <v>1586</v>
      </c>
      <c r="C45" s="296">
        <f t="shared" si="0"/>
        <v>0</v>
      </c>
      <c r="D45" s="296"/>
      <c r="E45" s="296"/>
      <c r="F45" s="296">
        <f t="shared" si="1"/>
        <v>0</v>
      </c>
      <c r="G45" s="296"/>
      <c r="H45" s="296"/>
      <c r="I45" s="296">
        <f t="shared" si="2"/>
        <v>0</v>
      </c>
      <c r="J45" s="296"/>
      <c r="K45" s="296"/>
    </row>
    <row r="46" spans="1:11" x14ac:dyDescent="0.25">
      <c r="A46" s="298">
        <v>35</v>
      </c>
      <c r="B46" s="297" t="s">
        <v>257</v>
      </c>
      <c r="C46" s="296">
        <f t="shared" si="0"/>
        <v>1300</v>
      </c>
      <c r="D46" s="296">
        <v>1300</v>
      </c>
      <c r="E46" s="296"/>
      <c r="F46" s="296">
        <f t="shared" si="1"/>
        <v>100</v>
      </c>
      <c r="G46" s="296">
        <v>100</v>
      </c>
      <c r="H46" s="296"/>
      <c r="I46" s="296">
        <f t="shared" si="2"/>
        <v>1500</v>
      </c>
      <c r="J46" s="296">
        <v>1500</v>
      </c>
      <c r="K46" s="296"/>
    </row>
    <row r="47" spans="1:11" x14ac:dyDescent="0.25">
      <c r="A47" s="298">
        <v>36</v>
      </c>
      <c r="B47" s="297" t="s">
        <v>258</v>
      </c>
      <c r="C47" s="296">
        <f t="shared" si="0"/>
        <v>2200</v>
      </c>
      <c r="D47" s="296">
        <v>2200</v>
      </c>
      <c r="E47" s="296"/>
      <c r="F47" s="296">
        <f t="shared" si="1"/>
        <v>1691</v>
      </c>
      <c r="G47" s="296">
        <v>1691</v>
      </c>
      <c r="H47" s="296"/>
      <c r="I47" s="296">
        <f t="shared" si="2"/>
        <v>3200</v>
      </c>
      <c r="J47" s="296">
        <v>3200</v>
      </c>
      <c r="K47" s="296"/>
    </row>
    <row r="48" spans="1:11" x14ac:dyDescent="0.25">
      <c r="A48" s="298">
        <v>37</v>
      </c>
      <c r="B48" s="297" t="s">
        <v>261</v>
      </c>
      <c r="C48" s="296">
        <f t="shared" si="0"/>
        <v>7900</v>
      </c>
      <c r="D48" s="296">
        <v>7900</v>
      </c>
      <c r="E48" s="296"/>
      <c r="F48" s="296">
        <f t="shared" si="1"/>
        <v>0</v>
      </c>
      <c r="G48" s="296"/>
      <c r="H48" s="296"/>
      <c r="I48" s="296">
        <f t="shared" si="2"/>
        <v>1600</v>
      </c>
      <c r="J48" s="296">
        <v>1600</v>
      </c>
      <c r="K48" s="296"/>
    </row>
    <row r="49" spans="1:11" s="292" customFormat="1" ht="14.25" x14ac:dyDescent="0.2">
      <c r="A49" s="295"/>
      <c r="B49" s="294" t="s">
        <v>1585</v>
      </c>
      <c r="C49" s="293">
        <f t="shared" ref="C49:K49" si="3">SUM(C12:C48)</f>
        <v>77174</v>
      </c>
      <c r="D49" s="293">
        <f t="shared" si="3"/>
        <v>77174</v>
      </c>
      <c r="E49" s="293">
        <f t="shared" si="3"/>
        <v>0</v>
      </c>
      <c r="F49" s="293">
        <f t="shared" si="3"/>
        <v>13645</v>
      </c>
      <c r="G49" s="293">
        <f t="shared" si="3"/>
        <v>13645</v>
      </c>
      <c r="H49" s="293">
        <f t="shared" si="3"/>
        <v>0</v>
      </c>
      <c r="I49" s="293">
        <f t="shared" si="3"/>
        <v>42500</v>
      </c>
      <c r="J49" s="293">
        <f t="shared" si="3"/>
        <v>42500</v>
      </c>
      <c r="K49" s="293">
        <f t="shared" si="3"/>
        <v>0</v>
      </c>
    </row>
    <row r="50" spans="1:11" ht="18.75" x14ac:dyDescent="0.3">
      <c r="B50" s="291"/>
    </row>
    <row r="51" spans="1:11" s="276" customFormat="1" ht="12.75" x14ac:dyDescent="0.2">
      <c r="A51" s="195" t="s">
        <v>12</v>
      </c>
      <c r="B51" s="195"/>
      <c r="C51" s="195"/>
      <c r="D51" s="199"/>
      <c r="E51" s="442" t="s">
        <v>1727</v>
      </c>
      <c r="F51" s="460"/>
      <c r="G51" s="460"/>
    </row>
    <row r="52" spans="1:11" s="276" customFormat="1" x14ac:dyDescent="0.2">
      <c r="A52" s="400"/>
      <c r="B52" s="400"/>
      <c r="C52" s="400"/>
      <c r="D52" s="198" t="s">
        <v>1453</v>
      </c>
      <c r="E52" s="195"/>
      <c r="F52" s="400" t="s">
        <v>1451</v>
      </c>
      <c r="G52" s="400"/>
    </row>
    <row r="53" spans="1:11" s="276" customFormat="1" ht="12.75" x14ac:dyDescent="0.2">
      <c r="A53" s="196"/>
      <c r="B53" s="196"/>
      <c r="C53" s="195"/>
      <c r="D53" s="195"/>
      <c r="E53" s="195"/>
      <c r="F53" s="195"/>
      <c r="G53" s="195"/>
    </row>
    <row r="54" spans="1:11" s="276" customFormat="1" ht="12.75" x14ac:dyDescent="0.2">
      <c r="A54" s="279" t="s">
        <v>1452</v>
      </c>
      <c r="B54" s="199"/>
      <c r="C54" s="443"/>
      <c r="D54" s="443"/>
      <c r="E54" s="443"/>
      <c r="F54" s="461" t="s">
        <v>1728</v>
      </c>
      <c r="G54" s="462"/>
    </row>
    <row r="55" spans="1:11" s="276" customFormat="1" ht="12.75" x14ac:dyDescent="0.2">
      <c r="A55" s="195"/>
      <c r="B55" s="196" t="s">
        <v>1453</v>
      </c>
      <c r="C55" s="444" t="s">
        <v>1451</v>
      </c>
      <c r="D55" s="444"/>
      <c r="E55" s="444"/>
      <c r="F55" s="195"/>
      <c r="G55" s="195"/>
    </row>
    <row r="56" spans="1:11" s="276" customFormat="1" ht="12.75" x14ac:dyDescent="0.2">
      <c r="A56" s="196"/>
      <c r="B56" s="278"/>
      <c r="C56" s="278"/>
      <c r="D56" s="196"/>
      <c r="E56" s="196"/>
      <c r="F56" s="196"/>
      <c r="G56" s="195"/>
    </row>
    <row r="57" spans="1:11" s="276" customFormat="1" ht="12.75" x14ac:dyDescent="0.2">
      <c r="A57" s="443" t="s">
        <v>1729</v>
      </c>
      <c r="B57" s="443"/>
      <c r="C57" s="278"/>
      <c r="D57" s="196"/>
      <c r="E57" s="196"/>
      <c r="F57" s="196"/>
      <c r="G57" s="195"/>
    </row>
    <row r="58" spans="1:11" s="276" customFormat="1" ht="12.75" x14ac:dyDescent="0.2">
      <c r="A58" s="445" t="s">
        <v>1454</v>
      </c>
      <c r="B58" s="445"/>
      <c r="C58" s="195"/>
      <c r="D58" s="195"/>
      <c r="E58" s="195"/>
      <c r="F58" s="195"/>
      <c r="G58" s="195"/>
    </row>
    <row r="59" spans="1:11" s="276" customFormat="1" ht="12.75" x14ac:dyDescent="0.2">
      <c r="A59" s="195"/>
      <c r="B59" s="395"/>
      <c r="C59" s="395"/>
      <c r="D59" s="395"/>
      <c r="E59" s="395"/>
      <c r="F59" s="395"/>
      <c r="G59" s="197"/>
    </row>
    <row r="60" spans="1:11" s="276" customFormat="1" ht="12.75" x14ac:dyDescent="0.2">
      <c r="A60" s="277"/>
      <c r="B60" s="277" t="s">
        <v>1455</v>
      </c>
      <c r="C60" s="277"/>
      <c r="D60" s="277"/>
      <c r="E60" s="277"/>
      <c r="F60" s="277"/>
      <c r="G60" s="277"/>
    </row>
  </sheetData>
  <mergeCells count="25">
    <mergeCell ref="F1:K1"/>
    <mergeCell ref="A3:K3"/>
    <mergeCell ref="J7:K7"/>
    <mergeCell ref="C8:E8"/>
    <mergeCell ref="F8:H8"/>
    <mergeCell ref="I8:K8"/>
    <mergeCell ref="A8:A10"/>
    <mergeCell ref="B8:B10"/>
    <mergeCell ref="C9:C10"/>
    <mergeCell ref="D9:E9"/>
    <mergeCell ref="A58:B58"/>
    <mergeCell ref="B59:F59"/>
    <mergeCell ref="A4:K4"/>
    <mergeCell ref="A5:K5"/>
    <mergeCell ref="A52:C52"/>
    <mergeCell ref="F52:G52"/>
    <mergeCell ref="C54:E54"/>
    <mergeCell ref="C55:E55"/>
    <mergeCell ref="F9:F10"/>
    <mergeCell ref="G9:H9"/>
    <mergeCell ref="I9:I10"/>
    <mergeCell ref="J9:K9"/>
    <mergeCell ref="A57:B57"/>
    <mergeCell ref="E51:G51"/>
    <mergeCell ref="F54:G54"/>
  </mergeCells>
  <pageMargins left="0.55000000000000004" right="0.23622047244094491" top="0.47244094488188981" bottom="0.28999999999999998" header="0.31496062992125984" footer="0.17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1"/>
  <sheetViews>
    <sheetView workbookViewId="0">
      <selection activeCell="B70" sqref="B70:E70"/>
    </sheetView>
  </sheetViews>
  <sheetFormatPr defaultColWidth="9.140625" defaultRowHeight="15" x14ac:dyDescent="0.25"/>
  <cols>
    <col min="1" max="1" width="9.140625" style="303"/>
    <col min="2" max="2" width="53" style="303" customWidth="1"/>
    <col min="3" max="5" width="17.42578125" style="303" customWidth="1"/>
    <col min="6" max="16384" width="9.140625" style="303"/>
  </cols>
  <sheetData>
    <row r="1" spans="1:6" ht="65.25" customHeight="1" x14ac:dyDescent="0.25">
      <c r="B1" s="469" t="s">
        <v>1601</v>
      </c>
      <c r="C1" s="469"/>
      <c r="D1" s="469"/>
      <c r="E1" s="469"/>
      <c r="F1" s="317"/>
    </row>
    <row r="3" spans="1:6" s="316" customFormat="1" ht="48" customHeight="1" x14ac:dyDescent="0.25">
      <c r="A3" s="470" t="s">
        <v>1605</v>
      </c>
      <c r="B3" s="470"/>
      <c r="C3" s="470"/>
      <c r="D3" s="470"/>
      <c r="E3" s="470"/>
    </row>
    <row r="5" spans="1:6" s="315" customFormat="1" x14ac:dyDescent="0.25">
      <c r="A5" s="471" t="str">
        <f>'стр.17, т.1 АПП факт'!A4:L4</f>
        <v>Государственное бюджетное учреждение Рязанской области "Областной клинический кардиологический диспансер"</v>
      </c>
      <c r="B5" s="471"/>
      <c r="C5" s="471"/>
      <c r="D5" s="471"/>
      <c r="E5" s="471"/>
    </row>
    <row r="6" spans="1:6" x14ac:dyDescent="0.25">
      <c r="B6" s="472" t="s">
        <v>1435</v>
      </c>
      <c r="C6" s="472"/>
      <c r="D6" s="472"/>
      <c r="E6" s="472"/>
    </row>
    <row r="7" spans="1:6" x14ac:dyDescent="0.25">
      <c r="B7" s="314"/>
      <c r="C7" s="314"/>
      <c r="D7" s="314"/>
      <c r="E7" s="314"/>
    </row>
    <row r="8" spans="1:6" x14ac:dyDescent="0.25">
      <c r="B8" s="313"/>
      <c r="C8" s="313"/>
      <c r="D8" s="473" t="s">
        <v>1438</v>
      </c>
      <c r="E8" s="473"/>
    </row>
    <row r="9" spans="1:6" ht="33" customHeight="1" x14ac:dyDescent="0.25">
      <c r="A9" s="474" t="s">
        <v>1582</v>
      </c>
      <c r="B9" s="474" t="s">
        <v>1604</v>
      </c>
      <c r="C9" s="474" t="s">
        <v>1603</v>
      </c>
      <c r="D9" s="474"/>
      <c r="E9" s="474"/>
    </row>
    <row r="10" spans="1:6" ht="15.75" x14ac:dyDescent="0.25">
      <c r="A10" s="474"/>
      <c r="B10" s="474"/>
      <c r="C10" s="474" t="s">
        <v>307</v>
      </c>
      <c r="D10" s="474" t="s">
        <v>1579</v>
      </c>
      <c r="E10" s="474"/>
    </row>
    <row r="11" spans="1:6" ht="23.25" customHeight="1" x14ac:dyDescent="0.25">
      <c r="A11" s="474"/>
      <c r="B11" s="474"/>
      <c r="C11" s="474"/>
      <c r="D11" s="312" t="s">
        <v>1500</v>
      </c>
      <c r="E11" s="312" t="s">
        <v>1499</v>
      </c>
    </row>
    <row r="12" spans="1:6" x14ac:dyDescent="0.25">
      <c r="A12" s="310">
        <v>1</v>
      </c>
      <c r="B12" s="311">
        <v>2</v>
      </c>
      <c r="C12" s="311">
        <v>3</v>
      </c>
      <c r="D12" s="310">
        <v>4</v>
      </c>
      <c r="E12" s="310">
        <v>5</v>
      </c>
    </row>
    <row r="13" spans="1:6" ht="15.75" x14ac:dyDescent="0.25">
      <c r="A13" s="309">
        <v>1</v>
      </c>
      <c r="B13" s="308" t="s">
        <v>331</v>
      </c>
      <c r="C13" s="307">
        <f t="shared" ref="C13:C57" si="0">D13+E13</f>
        <v>0</v>
      </c>
      <c r="D13" s="307"/>
      <c r="E13" s="307"/>
    </row>
    <row r="14" spans="1:6" ht="15.75" x14ac:dyDescent="0.25">
      <c r="A14" s="309">
        <f t="shared" ref="A14:A57" si="1">1+A13</f>
        <v>2</v>
      </c>
      <c r="B14" s="308" t="s">
        <v>332</v>
      </c>
      <c r="C14" s="307">
        <f t="shared" si="0"/>
        <v>0</v>
      </c>
      <c r="D14" s="307"/>
      <c r="E14" s="307"/>
    </row>
    <row r="15" spans="1:6" ht="15.75" x14ac:dyDescent="0.25">
      <c r="A15" s="309">
        <f t="shared" si="1"/>
        <v>3</v>
      </c>
      <c r="B15" s="308" t="s">
        <v>333</v>
      </c>
      <c r="C15" s="307">
        <f t="shared" si="0"/>
        <v>0</v>
      </c>
      <c r="D15" s="307"/>
      <c r="E15" s="307"/>
    </row>
    <row r="16" spans="1:6" ht="15.75" x14ac:dyDescent="0.25">
      <c r="A16" s="309">
        <f t="shared" si="1"/>
        <v>4</v>
      </c>
      <c r="B16" s="308" t="s">
        <v>323</v>
      </c>
      <c r="C16" s="307">
        <f t="shared" si="0"/>
        <v>0</v>
      </c>
      <c r="D16" s="307"/>
      <c r="E16" s="307"/>
    </row>
    <row r="17" spans="1:5" ht="15.75" x14ac:dyDescent="0.25">
      <c r="A17" s="309">
        <f t="shared" si="1"/>
        <v>5</v>
      </c>
      <c r="B17" s="308" t="s">
        <v>324</v>
      </c>
      <c r="C17" s="307">
        <f t="shared" si="0"/>
        <v>0</v>
      </c>
      <c r="D17" s="307"/>
      <c r="E17" s="307"/>
    </row>
    <row r="18" spans="1:5" ht="15.75" x14ac:dyDescent="0.25">
      <c r="A18" s="309">
        <f t="shared" si="1"/>
        <v>6</v>
      </c>
      <c r="B18" s="308" t="s">
        <v>380</v>
      </c>
      <c r="C18" s="307">
        <f t="shared" si="0"/>
        <v>0</v>
      </c>
      <c r="D18" s="307"/>
      <c r="E18" s="307"/>
    </row>
    <row r="19" spans="1:5" ht="15.75" x14ac:dyDescent="0.25">
      <c r="A19" s="309">
        <f t="shared" si="1"/>
        <v>7</v>
      </c>
      <c r="B19" s="308" t="s">
        <v>334</v>
      </c>
      <c r="C19" s="307">
        <f t="shared" si="0"/>
        <v>0</v>
      </c>
      <c r="D19" s="307"/>
      <c r="E19" s="307"/>
    </row>
    <row r="20" spans="1:5" ht="31.5" x14ac:dyDescent="0.25">
      <c r="A20" s="309">
        <f t="shared" si="1"/>
        <v>8</v>
      </c>
      <c r="B20" s="308" t="s">
        <v>321</v>
      </c>
      <c r="C20" s="307">
        <f t="shared" si="0"/>
        <v>0</v>
      </c>
      <c r="D20" s="307"/>
      <c r="E20" s="307"/>
    </row>
    <row r="21" spans="1:5" ht="15.75" x14ac:dyDescent="0.25">
      <c r="A21" s="309">
        <f t="shared" si="1"/>
        <v>9</v>
      </c>
      <c r="B21" s="308" t="s">
        <v>340</v>
      </c>
      <c r="C21" s="307">
        <f t="shared" si="0"/>
        <v>0</v>
      </c>
      <c r="D21" s="307"/>
      <c r="E21" s="307"/>
    </row>
    <row r="22" spans="1:5" ht="15.75" x14ac:dyDescent="0.25">
      <c r="A22" s="309">
        <f t="shared" si="1"/>
        <v>10</v>
      </c>
      <c r="B22" s="308" t="s">
        <v>341</v>
      </c>
      <c r="C22" s="307">
        <f t="shared" si="0"/>
        <v>4233</v>
      </c>
      <c r="D22" s="307">
        <v>4233</v>
      </c>
      <c r="E22" s="307"/>
    </row>
    <row r="23" spans="1:5" ht="31.5" x14ac:dyDescent="0.25">
      <c r="A23" s="309">
        <f t="shared" si="1"/>
        <v>11</v>
      </c>
      <c r="B23" s="308" t="s">
        <v>343</v>
      </c>
      <c r="C23" s="307">
        <f t="shared" si="0"/>
        <v>1587</v>
      </c>
      <c r="D23" s="307">
        <v>1587</v>
      </c>
      <c r="E23" s="307"/>
    </row>
    <row r="24" spans="1:5" ht="15.75" x14ac:dyDescent="0.25">
      <c r="A24" s="309">
        <f t="shared" si="1"/>
        <v>12</v>
      </c>
      <c r="B24" s="308" t="s">
        <v>335</v>
      </c>
      <c r="C24" s="307">
        <f t="shared" si="0"/>
        <v>0</v>
      </c>
      <c r="D24" s="307"/>
      <c r="E24" s="307"/>
    </row>
    <row r="25" spans="1:5" ht="15.75" x14ac:dyDescent="0.25">
      <c r="A25" s="309">
        <f t="shared" si="1"/>
        <v>13</v>
      </c>
      <c r="B25" s="308" t="s">
        <v>369</v>
      </c>
      <c r="C25" s="307">
        <f t="shared" si="0"/>
        <v>609</v>
      </c>
      <c r="D25" s="307">
        <v>609</v>
      </c>
      <c r="E25" s="307"/>
    </row>
    <row r="26" spans="1:5" ht="15.75" x14ac:dyDescent="0.25">
      <c r="A26" s="309">
        <f t="shared" si="1"/>
        <v>14</v>
      </c>
      <c r="B26" s="308" t="s">
        <v>320</v>
      </c>
      <c r="C26" s="307">
        <f t="shared" si="0"/>
        <v>0</v>
      </c>
      <c r="D26" s="307"/>
      <c r="E26" s="307"/>
    </row>
    <row r="27" spans="1:5" ht="15.75" x14ac:dyDescent="0.25">
      <c r="A27" s="309">
        <f t="shared" si="1"/>
        <v>15</v>
      </c>
      <c r="B27" s="308" t="s">
        <v>348</v>
      </c>
      <c r="C27" s="307">
        <f t="shared" si="0"/>
        <v>0</v>
      </c>
      <c r="D27" s="307"/>
      <c r="E27" s="307"/>
    </row>
    <row r="28" spans="1:5" ht="31.5" x14ac:dyDescent="0.25">
      <c r="A28" s="309">
        <f t="shared" si="1"/>
        <v>16</v>
      </c>
      <c r="B28" s="308" t="s">
        <v>349</v>
      </c>
      <c r="C28" s="307">
        <f t="shared" si="0"/>
        <v>0</v>
      </c>
      <c r="D28" s="307"/>
      <c r="E28" s="307"/>
    </row>
    <row r="29" spans="1:5" ht="15.75" x14ac:dyDescent="0.25">
      <c r="A29" s="309">
        <f t="shared" si="1"/>
        <v>17</v>
      </c>
      <c r="B29" s="308" t="s">
        <v>351</v>
      </c>
      <c r="C29" s="307">
        <f t="shared" si="0"/>
        <v>0</v>
      </c>
      <c r="D29" s="307"/>
      <c r="E29" s="307"/>
    </row>
    <row r="30" spans="1:5" ht="15.75" x14ac:dyDescent="0.25">
      <c r="A30" s="309">
        <f t="shared" si="1"/>
        <v>18</v>
      </c>
      <c r="B30" s="308" t="s">
        <v>354</v>
      </c>
      <c r="C30" s="307">
        <f t="shared" si="0"/>
        <v>0</v>
      </c>
      <c r="D30" s="307"/>
      <c r="E30" s="307"/>
    </row>
    <row r="31" spans="1:5" ht="15.75" x14ac:dyDescent="0.25">
      <c r="A31" s="309">
        <f t="shared" si="1"/>
        <v>19</v>
      </c>
      <c r="B31" s="308" t="s">
        <v>383</v>
      </c>
      <c r="C31" s="307">
        <f t="shared" si="0"/>
        <v>0</v>
      </c>
      <c r="D31" s="307"/>
      <c r="E31" s="307"/>
    </row>
    <row r="32" spans="1:5" ht="15.75" x14ac:dyDescent="0.25">
      <c r="A32" s="309">
        <f t="shared" si="1"/>
        <v>20</v>
      </c>
      <c r="B32" s="308" t="s">
        <v>355</v>
      </c>
      <c r="C32" s="307">
        <f t="shared" si="0"/>
        <v>0</v>
      </c>
      <c r="D32" s="307"/>
      <c r="E32" s="307"/>
    </row>
    <row r="33" spans="1:5" ht="15.75" x14ac:dyDescent="0.25">
      <c r="A33" s="309">
        <f t="shared" si="1"/>
        <v>21</v>
      </c>
      <c r="B33" s="308" t="s">
        <v>336</v>
      </c>
      <c r="C33" s="307">
        <f t="shared" si="0"/>
        <v>0</v>
      </c>
      <c r="D33" s="307"/>
      <c r="E33" s="307"/>
    </row>
    <row r="34" spans="1:5" ht="15.75" x14ac:dyDescent="0.25">
      <c r="A34" s="309">
        <f t="shared" si="1"/>
        <v>22</v>
      </c>
      <c r="B34" s="308" t="s">
        <v>377</v>
      </c>
      <c r="C34" s="307">
        <f t="shared" si="0"/>
        <v>0</v>
      </c>
      <c r="D34" s="307"/>
      <c r="E34" s="307"/>
    </row>
    <row r="35" spans="1:5" ht="15.75" x14ac:dyDescent="0.25">
      <c r="A35" s="309">
        <f t="shared" si="1"/>
        <v>23</v>
      </c>
      <c r="B35" s="308" t="s">
        <v>362</v>
      </c>
      <c r="C35" s="307">
        <f t="shared" si="0"/>
        <v>0</v>
      </c>
      <c r="D35" s="307"/>
      <c r="E35" s="307"/>
    </row>
    <row r="36" spans="1:5" ht="15.75" x14ac:dyDescent="0.25">
      <c r="A36" s="309">
        <f t="shared" si="1"/>
        <v>24</v>
      </c>
      <c r="B36" s="308" t="s">
        <v>364</v>
      </c>
      <c r="C36" s="307">
        <f t="shared" si="0"/>
        <v>0</v>
      </c>
      <c r="D36" s="307"/>
      <c r="E36" s="307"/>
    </row>
    <row r="37" spans="1:5" ht="31.5" x14ac:dyDescent="0.25">
      <c r="A37" s="309">
        <f t="shared" si="1"/>
        <v>25</v>
      </c>
      <c r="B37" s="308" t="s">
        <v>322</v>
      </c>
      <c r="C37" s="307">
        <f t="shared" si="0"/>
        <v>0</v>
      </c>
      <c r="D37" s="307"/>
      <c r="E37" s="307"/>
    </row>
    <row r="38" spans="1:5" ht="15.75" x14ac:dyDescent="0.25">
      <c r="A38" s="309">
        <f t="shared" si="1"/>
        <v>26</v>
      </c>
      <c r="B38" s="308" t="s">
        <v>352</v>
      </c>
      <c r="C38" s="307">
        <f t="shared" si="0"/>
        <v>0</v>
      </c>
      <c r="D38" s="307"/>
      <c r="E38" s="307"/>
    </row>
    <row r="39" spans="1:5" ht="15.75" x14ac:dyDescent="0.25">
      <c r="A39" s="309">
        <f t="shared" si="1"/>
        <v>27</v>
      </c>
      <c r="B39" s="308" t="s">
        <v>365</v>
      </c>
      <c r="C39" s="307">
        <f t="shared" si="0"/>
        <v>0</v>
      </c>
      <c r="D39" s="307"/>
      <c r="E39" s="307"/>
    </row>
    <row r="40" spans="1:5" ht="15.75" x14ac:dyDescent="0.25">
      <c r="A40" s="309">
        <f t="shared" si="1"/>
        <v>28</v>
      </c>
      <c r="B40" s="308" t="s">
        <v>344</v>
      </c>
      <c r="C40" s="307">
        <f t="shared" si="0"/>
        <v>0</v>
      </c>
      <c r="D40" s="307"/>
      <c r="E40" s="307"/>
    </row>
    <row r="41" spans="1:5" ht="15.75" x14ac:dyDescent="0.25">
      <c r="A41" s="309">
        <f t="shared" si="1"/>
        <v>29</v>
      </c>
      <c r="B41" s="308" t="s">
        <v>366</v>
      </c>
      <c r="C41" s="307">
        <f t="shared" si="0"/>
        <v>0</v>
      </c>
      <c r="D41" s="307"/>
      <c r="E41" s="307"/>
    </row>
    <row r="42" spans="1:5" ht="15.75" x14ac:dyDescent="0.25">
      <c r="A42" s="309">
        <f t="shared" si="1"/>
        <v>30</v>
      </c>
      <c r="B42" s="308" t="s">
        <v>367</v>
      </c>
      <c r="C42" s="307">
        <f t="shared" si="0"/>
        <v>0</v>
      </c>
      <c r="D42" s="307"/>
      <c r="E42" s="307"/>
    </row>
    <row r="43" spans="1:5" ht="47.25" x14ac:dyDescent="0.25">
      <c r="A43" s="309">
        <f t="shared" si="1"/>
        <v>31</v>
      </c>
      <c r="B43" s="308" t="s">
        <v>347</v>
      </c>
      <c r="C43" s="307">
        <f t="shared" si="0"/>
        <v>0</v>
      </c>
      <c r="D43" s="307"/>
      <c r="E43" s="307"/>
    </row>
    <row r="44" spans="1:5" ht="31.5" x14ac:dyDescent="0.25">
      <c r="A44" s="309">
        <f t="shared" si="1"/>
        <v>32</v>
      </c>
      <c r="B44" s="308" t="s">
        <v>346</v>
      </c>
      <c r="C44" s="307">
        <f t="shared" si="0"/>
        <v>0</v>
      </c>
      <c r="D44" s="307"/>
      <c r="E44" s="307"/>
    </row>
    <row r="45" spans="1:5" ht="15.75" x14ac:dyDescent="0.25">
      <c r="A45" s="309">
        <f t="shared" si="1"/>
        <v>33</v>
      </c>
      <c r="B45" s="308" t="s">
        <v>345</v>
      </c>
      <c r="C45" s="307">
        <f t="shared" si="0"/>
        <v>0</v>
      </c>
      <c r="D45" s="307"/>
      <c r="E45" s="307"/>
    </row>
    <row r="46" spans="1:5" ht="15.75" x14ac:dyDescent="0.25">
      <c r="A46" s="309">
        <f t="shared" si="1"/>
        <v>34</v>
      </c>
      <c r="B46" s="308" t="s">
        <v>368</v>
      </c>
      <c r="C46" s="307">
        <f t="shared" si="0"/>
        <v>0</v>
      </c>
      <c r="D46" s="307"/>
      <c r="E46" s="307"/>
    </row>
    <row r="47" spans="1:5" ht="15.75" x14ac:dyDescent="0.25">
      <c r="A47" s="309">
        <f t="shared" si="1"/>
        <v>35</v>
      </c>
      <c r="B47" s="308" t="s">
        <v>370</v>
      </c>
      <c r="C47" s="307">
        <f t="shared" si="0"/>
        <v>791</v>
      </c>
      <c r="D47" s="307">
        <v>791</v>
      </c>
      <c r="E47" s="307"/>
    </row>
    <row r="48" spans="1:5" ht="15.75" x14ac:dyDescent="0.25">
      <c r="A48" s="309">
        <f t="shared" si="1"/>
        <v>36</v>
      </c>
      <c r="B48" s="308" t="s">
        <v>374</v>
      </c>
      <c r="C48" s="307">
        <f t="shared" si="0"/>
        <v>615</v>
      </c>
      <c r="D48" s="307">
        <v>615</v>
      </c>
      <c r="E48" s="307"/>
    </row>
    <row r="49" spans="1:5" ht="15.75" x14ac:dyDescent="0.25">
      <c r="A49" s="309">
        <f t="shared" si="1"/>
        <v>37</v>
      </c>
      <c r="B49" s="308" t="s">
        <v>375</v>
      </c>
      <c r="C49" s="307">
        <f t="shared" si="0"/>
        <v>0</v>
      </c>
      <c r="D49" s="307"/>
      <c r="E49" s="307"/>
    </row>
    <row r="50" spans="1:5" ht="15.75" x14ac:dyDescent="0.25">
      <c r="A50" s="309">
        <f t="shared" si="1"/>
        <v>38</v>
      </c>
      <c r="B50" s="308" t="s">
        <v>376</v>
      </c>
      <c r="C50" s="307">
        <f t="shared" si="0"/>
        <v>0</v>
      </c>
      <c r="D50" s="307"/>
      <c r="E50" s="307"/>
    </row>
    <row r="51" spans="1:5" ht="15.75" x14ac:dyDescent="0.25">
      <c r="A51" s="309">
        <f t="shared" si="1"/>
        <v>39</v>
      </c>
      <c r="B51" s="308" t="s">
        <v>337</v>
      </c>
      <c r="C51" s="307">
        <f t="shared" si="0"/>
        <v>0</v>
      </c>
      <c r="D51" s="307"/>
      <c r="E51" s="307"/>
    </row>
    <row r="52" spans="1:5" ht="15.75" x14ac:dyDescent="0.25">
      <c r="A52" s="309">
        <f t="shared" si="1"/>
        <v>40</v>
      </c>
      <c r="B52" s="308" t="s">
        <v>379</v>
      </c>
      <c r="C52" s="307">
        <f t="shared" si="0"/>
        <v>0</v>
      </c>
      <c r="D52" s="307"/>
      <c r="E52" s="307"/>
    </row>
    <row r="53" spans="1:5" ht="15.75" x14ac:dyDescent="0.25">
      <c r="A53" s="309">
        <f t="shared" si="1"/>
        <v>41</v>
      </c>
      <c r="B53" s="308" t="s">
        <v>381</v>
      </c>
      <c r="C53" s="307">
        <f t="shared" si="0"/>
        <v>0</v>
      </c>
      <c r="D53" s="307"/>
      <c r="E53" s="307"/>
    </row>
    <row r="54" spans="1:5" ht="15.75" x14ac:dyDescent="0.25">
      <c r="A54" s="309">
        <f t="shared" si="1"/>
        <v>42</v>
      </c>
      <c r="B54" s="308" t="s">
        <v>338</v>
      </c>
      <c r="C54" s="307">
        <f t="shared" si="0"/>
        <v>0</v>
      </c>
      <c r="D54" s="307"/>
      <c r="E54" s="307"/>
    </row>
    <row r="55" spans="1:5" ht="15.75" x14ac:dyDescent="0.25">
      <c r="A55" s="309">
        <f t="shared" si="1"/>
        <v>43</v>
      </c>
      <c r="B55" s="308" t="s">
        <v>385</v>
      </c>
      <c r="C55" s="307">
        <f t="shared" si="0"/>
        <v>0</v>
      </c>
      <c r="D55" s="307"/>
      <c r="E55" s="307"/>
    </row>
    <row r="56" spans="1:5" ht="15.75" x14ac:dyDescent="0.25">
      <c r="A56" s="309">
        <f t="shared" si="1"/>
        <v>44</v>
      </c>
      <c r="B56" s="308" t="s">
        <v>386</v>
      </c>
      <c r="C56" s="307">
        <f t="shared" si="0"/>
        <v>0</v>
      </c>
      <c r="D56" s="307"/>
      <c r="E56" s="307"/>
    </row>
    <row r="57" spans="1:5" ht="15.75" x14ac:dyDescent="0.25">
      <c r="A57" s="309">
        <f t="shared" si="1"/>
        <v>45</v>
      </c>
      <c r="B57" s="308" t="s">
        <v>339</v>
      </c>
      <c r="C57" s="307">
        <f t="shared" si="0"/>
        <v>0</v>
      </c>
      <c r="D57" s="307"/>
      <c r="E57" s="307"/>
    </row>
    <row r="58" spans="1:5" ht="15.75" x14ac:dyDescent="0.25">
      <c r="A58" s="476" t="s">
        <v>1585</v>
      </c>
      <c r="B58" s="477"/>
      <c r="C58" s="306">
        <f>SUM(C13:C57)</f>
        <v>7835</v>
      </c>
      <c r="D58" s="306">
        <f>SUM(D13:D57)</f>
        <v>7835</v>
      </c>
      <c r="E58" s="306">
        <f>SUM(E13:E57)</f>
        <v>0</v>
      </c>
    </row>
    <row r="60" spans="1:5" x14ac:dyDescent="0.25">
      <c r="A60" s="475"/>
      <c r="B60" s="475"/>
      <c r="C60" s="475"/>
    </row>
    <row r="62" spans="1:5" x14ac:dyDescent="0.25">
      <c r="A62" s="195" t="s">
        <v>12</v>
      </c>
      <c r="B62" s="195"/>
      <c r="C62" s="199"/>
      <c r="D62" s="305"/>
      <c r="E62" s="305" t="s">
        <v>1727</v>
      </c>
    </row>
    <row r="63" spans="1:5" x14ac:dyDescent="0.25">
      <c r="A63" s="196"/>
      <c r="B63" s="196"/>
      <c r="C63" s="198" t="s">
        <v>1453</v>
      </c>
      <c r="D63" s="195"/>
      <c r="E63" s="304" t="s">
        <v>1451</v>
      </c>
    </row>
    <row r="64" spans="1:5" x14ac:dyDescent="0.25">
      <c r="A64" s="196"/>
      <c r="B64" s="196"/>
      <c r="C64" s="195"/>
      <c r="D64" s="195"/>
      <c r="E64" s="195"/>
    </row>
    <row r="65" spans="1:5" x14ac:dyDescent="0.25">
      <c r="A65" s="279" t="s">
        <v>1452</v>
      </c>
      <c r="B65" s="199"/>
      <c r="C65" s="199"/>
      <c r="E65" s="303" t="s">
        <v>1728</v>
      </c>
    </row>
    <row r="66" spans="1:5" x14ac:dyDescent="0.25">
      <c r="A66" s="195"/>
      <c r="B66" s="196" t="s">
        <v>1453</v>
      </c>
      <c r="C66" s="303" t="s">
        <v>1602</v>
      </c>
    </row>
    <row r="67" spans="1:5" x14ac:dyDescent="0.25">
      <c r="A67" s="196"/>
      <c r="B67" s="278"/>
      <c r="C67" s="278"/>
      <c r="D67" s="196"/>
      <c r="E67" s="196"/>
    </row>
    <row r="68" spans="1:5" x14ac:dyDescent="0.25">
      <c r="A68" s="443" t="s">
        <v>1729</v>
      </c>
      <c r="B68" s="443"/>
      <c r="C68" s="278"/>
      <c r="D68" s="196"/>
      <c r="E68" s="196"/>
    </row>
    <row r="69" spans="1:5" x14ac:dyDescent="0.25">
      <c r="A69" s="445" t="s">
        <v>1454</v>
      </c>
      <c r="B69" s="445"/>
      <c r="C69" s="195"/>
      <c r="D69" s="195"/>
      <c r="E69" s="195"/>
    </row>
    <row r="70" spans="1:5" x14ac:dyDescent="0.25">
      <c r="A70" s="195"/>
      <c r="B70" s="395"/>
      <c r="C70" s="395"/>
      <c r="D70" s="395"/>
      <c r="E70" s="395"/>
    </row>
    <row r="71" spans="1:5" x14ac:dyDescent="0.25">
      <c r="A71" s="277"/>
      <c r="B71" s="277" t="s">
        <v>1455</v>
      </c>
      <c r="C71" s="277"/>
      <c r="D71" s="277"/>
      <c r="E71" s="277"/>
    </row>
  </sheetData>
  <mergeCells count="15">
    <mergeCell ref="A68:B68"/>
    <mergeCell ref="A69:B69"/>
    <mergeCell ref="B70:E70"/>
    <mergeCell ref="B1:E1"/>
    <mergeCell ref="A3:E3"/>
    <mergeCell ref="A5:E5"/>
    <mergeCell ref="B6:E6"/>
    <mergeCell ref="D8:E8"/>
    <mergeCell ref="A9:A11"/>
    <mergeCell ref="B9:B11"/>
    <mergeCell ref="C9:E9"/>
    <mergeCell ref="C10:C11"/>
    <mergeCell ref="D10:E10"/>
    <mergeCell ref="A60:C60"/>
    <mergeCell ref="A58:B58"/>
  </mergeCells>
  <pageMargins left="0.78740157480314965" right="0.36" top="0.74803149606299213" bottom="0.74803149606299213" header="0.31496062992125984" footer="0.31496062992125984"/>
  <pageSetup paperSize="9" scale="74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8"/>
  <sheetViews>
    <sheetView zoomScaleNormal="100" workbookViewId="0">
      <selection activeCell="L55" sqref="L55"/>
    </sheetView>
  </sheetViews>
  <sheetFormatPr defaultColWidth="9.140625" defaultRowHeight="15" x14ac:dyDescent="0.25"/>
  <cols>
    <col min="1" max="1" width="9.140625" style="303"/>
    <col min="2" max="2" width="53" style="303" customWidth="1"/>
    <col min="3" max="3" width="15" style="318" customWidth="1"/>
    <col min="4" max="4" width="11.85546875" style="318" customWidth="1"/>
    <col min="5" max="5" width="13" style="318" customWidth="1"/>
    <col min="6" max="16384" width="9.140625" style="303"/>
  </cols>
  <sheetData>
    <row r="1" spans="1:5" ht="64.5" customHeight="1" x14ac:dyDescent="0.25">
      <c r="A1" s="469" t="s">
        <v>1601</v>
      </c>
      <c r="B1" s="469"/>
      <c r="C1" s="469"/>
      <c r="D1" s="469"/>
      <c r="E1" s="469"/>
    </row>
    <row r="3" spans="1:5" s="316" customFormat="1" ht="48" customHeight="1" x14ac:dyDescent="0.25">
      <c r="A3" s="470" t="s">
        <v>1608</v>
      </c>
      <c r="B3" s="470"/>
      <c r="C3" s="470"/>
      <c r="D3" s="470"/>
      <c r="E3" s="470"/>
    </row>
    <row r="5" spans="1:5" s="315" customFormat="1" ht="29.25" customHeight="1" x14ac:dyDescent="0.25">
      <c r="A5" s="471" t="str">
        <f>'стр.17, т.1 АПП факт'!A4:L4</f>
        <v>Государственное бюджетное учреждение Рязанской области "Областной клинический кардиологический диспансер"</v>
      </c>
      <c r="B5" s="471"/>
      <c r="C5" s="471"/>
      <c r="D5" s="471"/>
      <c r="E5" s="471"/>
    </row>
    <row r="6" spans="1:5" x14ac:dyDescent="0.25">
      <c r="B6" s="472" t="s">
        <v>1435</v>
      </c>
      <c r="C6" s="472"/>
      <c r="D6" s="472"/>
      <c r="E6" s="472"/>
    </row>
    <row r="7" spans="1:5" x14ac:dyDescent="0.25">
      <c r="B7" s="314"/>
      <c r="C7" s="314"/>
      <c r="D7" s="314"/>
      <c r="E7" s="314"/>
    </row>
    <row r="8" spans="1:5" x14ac:dyDescent="0.25">
      <c r="B8" s="313"/>
      <c r="C8" s="313"/>
      <c r="D8" s="473" t="s">
        <v>1607</v>
      </c>
      <c r="E8" s="473"/>
    </row>
    <row r="9" spans="1:5" ht="33" customHeight="1" x14ac:dyDescent="0.25">
      <c r="A9" s="474" t="s">
        <v>1582</v>
      </c>
      <c r="B9" s="483" t="s">
        <v>1604</v>
      </c>
      <c r="C9" s="474" t="s">
        <v>1606</v>
      </c>
      <c r="D9" s="474"/>
      <c r="E9" s="474"/>
    </row>
    <row r="10" spans="1:5" ht="15.75" x14ac:dyDescent="0.25">
      <c r="A10" s="474"/>
      <c r="B10" s="484"/>
      <c r="C10" s="474" t="s">
        <v>307</v>
      </c>
      <c r="D10" s="474" t="s">
        <v>1579</v>
      </c>
      <c r="E10" s="474"/>
    </row>
    <row r="11" spans="1:5" ht="23.25" customHeight="1" x14ac:dyDescent="0.25">
      <c r="A11" s="474"/>
      <c r="B11" s="485"/>
      <c r="C11" s="474"/>
      <c r="D11" s="312" t="s">
        <v>1500</v>
      </c>
      <c r="E11" s="312" t="s">
        <v>1499</v>
      </c>
    </row>
    <row r="12" spans="1:5" x14ac:dyDescent="0.25">
      <c r="A12" s="310">
        <v>1</v>
      </c>
      <c r="B12" s="329">
        <v>2</v>
      </c>
      <c r="C12" s="311">
        <v>3</v>
      </c>
      <c r="D12" s="310">
        <v>4</v>
      </c>
      <c r="E12" s="310">
        <v>5</v>
      </c>
    </row>
    <row r="13" spans="1:5" ht="15.75" x14ac:dyDescent="0.25">
      <c r="A13" s="309">
        <v>1</v>
      </c>
      <c r="B13" s="328" t="s">
        <v>326</v>
      </c>
      <c r="C13" s="307">
        <f t="shared" ref="C13:C44" si="0">D13+E13</f>
        <v>0</v>
      </c>
      <c r="D13" s="307"/>
      <c r="E13" s="307"/>
    </row>
    <row r="14" spans="1:5" ht="15.75" x14ac:dyDescent="0.25">
      <c r="A14" s="309">
        <f t="shared" ref="A14:A44" si="1">1+A13</f>
        <v>2</v>
      </c>
      <c r="B14" s="328" t="s">
        <v>331</v>
      </c>
      <c r="C14" s="307">
        <f t="shared" si="0"/>
        <v>0</v>
      </c>
      <c r="D14" s="307"/>
      <c r="E14" s="307"/>
    </row>
    <row r="15" spans="1:5" ht="15.75" x14ac:dyDescent="0.25">
      <c r="A15" s="309">
        <f t="shared" si="1"/>
        <v>3</v>
      </c>
      <c r="B15" s="328" t="s">
        <v>332</v>
      </c>
      <c r="C15" s="307">
        <f t="shared" si="0"/>
        <v>0</v>
      </c>
      <c r="D15" s="307"/>
      <c r="E15" s="307"/>
    </row>
    <row r="16" spans="1:5" ht="15.75" x14ac:dyDescent="0.25">
      <c r="A16" s="309">
        <f t="shared" si="1"/>
        <v>4</v>
      </c>
      <c r="B16" s="328" t="s">
        <v>323</v>
      </c>
      <c r="C16" s="307">
        <f t="shared" si="0"/>
        <v>0</v>
      </c>
      <c r="D16" s="307"/>
      <c r="E16" s="307"/>
    </row>
    <row r="17" spans="1:5" ht="47.25" x14ac:dyDescent="0.25">
      <c r="A17" s="309">
        <f t="shared" si="1"/>
        <v>5</v>
      </c>
      <c r="B17" s="328" t="s">
        <v>325</v>
      </c>
      <c r="C17" s="307">
        <f t="shared" si="0"/>
        <v>0</v>
      </c>
      <c r="D17" s="307"/>
      <c r="E17" s="307"/>
    </row>
    <row r="18" spans="1:5" ht="15.75" x14ac:dyDescent="0.25">
      <c r="A18" s="309">
        <f t="shared" si="1"/>
        <v>6</v>
      </c>
      <c r="B18" s="328" t="s">
        <v>380</v>
      </c>
      <c r="C18" s="307">
        <f t="shared" si="0"/>
        <v>0</v>
      </c>
      <c r="D18" s="307"/>
      <c r="E18" s="307"/>
    </row>
    <row r="19" spans="1:5" ht="15.75" x14ac:dyDescent="0.25">
      <c r="A19" s="309">
        <f t="shared" si="1"/>
        <v>7</v>
      </c>
      <c r="B19" s="328" t="s">
        <v>334</v>
      </c>
      <c r="C19" s="307">
        <f t="shared" si="0"/>
        <v>0</v>
      </c>
      <c r="D19" s="307"/>
      <c r="E19" s="307"/>
    </row>
    <row r="20" spans="1:5" ht="15.75" x14ac:dyDescent="0.25">
      <c r="A20" s="309">
        <f t="shared" si="1"/>
        <v>8</v>
      </c>
      <c r="B20" s="328" t="s">
        <v>340</v>
      </c>
      <c r="C20" s="307">
        <f t="shared" si="0"/>
        <v>0</v>
      </c>
      <c r="D20" s="307"/>
      <c r="E20" s="307"/>
    </row>
    <row r="21" spans="1:5" ht="15.75" x14ac:dyDescent="0.25">
      <c r="A21" s="309">
        <f t="shared" si="1"/>
        <v>9</v>
      </c>
      <c r="B21" s="328" t="s">
        <v>341</v>
      </c>
      <c r="C21" s="307">
        <f t="shared" si="0"/>
        <v>815</v>
      </c>
      <c r="D21" s="307">
        <v>815</v>
      </c>
      <c r="E21" s="307"/>
    </row>
    <row r="22" spans="1:5" ht="15.75" x14ac:dyDescent="0.25">
      <c r="A22" s="309">
        <f t="shared" si="1"/>
        <v>10</v>
      </c>
      <c r="B22" s="328" t="s">
        <v>348</v>
      </c>
      <c r="C22" s="307">
        <f t="shared" si="0"/>
        <v>0</v>
      </c>
      <c r="D22" s="307"/>
      <c r="E22" s="307"/>
    </row>
    <row r="23" spans="1:5" ht="15.75" x14ac:dyDescent="0.25">
      <c r="A23" s="309">
        <f t="shared" si="1"/>
        <v>11</v>
      </c>
      <c r="B23" s="328" t="s">
        <v>354</v>
      </c>
      <c r="C23" s="307">
        <f t="shared" si="0"/>
        <v>0</v>
      </c>
      <c r="D23" s="307"/>
      <c r="E23" s="307"/>
    </row>
    <row r="24" spans="1:5" ht="15.75" x14ac:dyDescent="0.25">
      <c r="A24" s="309">
        <f t="shared" si="1"/>
        <v>12</v>
      </c>
      <c r="B24" s="328" t="s">
        <v>383</v>
      </c>
      <c r="C24" s="307">
        <f t="shared" si="0"/>
        <v>0</v>
      </c>
      <c r="D24" s="307"/>
      <c r="E24" s="307"/>
    </row>
    <row r="25" spans="1:5" ht="15.75" x14ac:dyDescent="0.25">
      <c r="A25" s="309">
        <f t="shared" si="1"/>
        <v>13</v>
      </c>
      <c r="B25" s="328" t="s">
        <v>355</v>
      </c>
      <c r="C25" s="307">
        <f t="shared" si="0"/>
        <v>0</v>
      </c>
      <c r="D25" s="307"/>
      <c r="E25" s="307"/>
    </row>
    <row r="26" spans="1:5" ht="15.75" x14ac:dyDescent="0.25">
      <c r="A26" s="309">
        <f t="shared" si="1"/>
        <v>14</v>
      </c>
      <c r="B26" s="328" t="s">
        <v>336</v>
      </c>
      <c r="C26" s="307">
        <f t="shared" si="0"/>
        <v>0</v>
      </c>
      <c r="D26" s="307"/>
      <c r="E26" s="307"/>
    </row>
    <row r="27" spans="1:5" ht="15.75" x14ac:dyDescent="0.25">
      <c r="A27" s="309">
        <f t="shared" si="1"/>
        <v>15</v>
      </c>
      <c r="B27" s="328" t="s">
        <v>377</v>
      </c>
      <c r="C27" s="307">
        <f t="shared" si="0"/>
        <v>0</v>
      </c>
      <c r="D27" s="307"/>
      <c r="E27" s="307"/>
    </row>
    <row r="28" spans="1:5" ht="15.75" x14ac:dyDescent="0.25">
      <c r="A28" s="309">
        <f t="shared" si="1"/>
        <v>16</v>
      </c>
      <c r="B28" s="328" t="s">
        <v>362</v>
      </c>
      <c r="C28" s="307">
        <f t="shared" si="0"/>
        <v>0</v>
      </c>
      <c r="D28" s="307"/>
      <c r="E28" s="307"/>
    </row>
    <row r="29" spans="1:5" ht="15.75" x14ac:dyDescent="0.25">
      <c r="A29" s="309">
        <f t="shared" si="1"/>
        <v>17</v>
      </c>
      <c r="B29" s="328" t="s">
        <v>364</v>
      </c>
      <c r="C29" s="307">
        <f t="shared" si="0"/>
        <v>0</v>
      </c>
      <c r="D29" s="307"/>
      <c r="E29" s="307"/>
    </row>
    <row r="30" spans="1:5" ht="31.5" x14ac:dyDescent="0.25">
      <c r="A30" s="309">
        <f t="shared" si="1"/>
        <v>18</v>
      </c>
      <c r="B30" s="328" t="s">
        <v>322</v>
      </c>
      <c r="C30" s="307">
        <f t="shared" si="0"/>
        <v>0</v>
      </c>
      <c r="D30" s="307"/>
      <c r="E30" s="307"/>
    </row>
    <row r="31" spans="1:5" ht="15.75" x14ac:dyDescent="0.25">
      <c r="A31" s="309">
        <f t="shared" si="1"/>
        <v>19</v>
      </c>
      <c r="B31" s="328" t="s">
        <v>365</v>
      </c>
      <c r="C31" s="307">
        <f t="shared" si="0"/>
        <v>0</v>
      </c>
      <c r="D31" s="307"/>
      <c r="E31" s="307"/>
    </row>
    <row r="32" spans="1:5" ht="15.75" x14ac:dyDescent="0.25">
      <c r="A32" s="309">
        <f t="shared" si="1"/>
        <v>20</v>
      </c>
      <c r="B32" s="328" t="s">
        <v>344</v>
      </c>
      <c r="C32" s="307">
        <f t="shared" si="0"/>
        <v>0</v>
      </c>
      <c r="D32" s="307"/>
      <c r="E32" s="307"/>
    </row>
    <row r="33" spans="1:5" ht="15.75" x14ac:dyDescent="0.25">
      <c r="A33" s="309">
        <f t="shared" si="1"/>
        <v>21</v>
      </c>
      <c r="B33" s="328" t="s">
        <v>366</v>
      </c>
      <c r="C33" s="307">
        <f t="shared" si="0"/>
        <v>0</v>
      </c>
      <c r="D33" s="307"/>
      <c r="E33" s="307"/>
    </row>
    <row r="34" spans="1:5" ht="15.75" x14ac:dyDescent="0.25">
      <c r="A34" s="309">
        <f t="shared" si="1"/>
        <v>22</v>
      </c>
      <c r="B34" s="328" t="s">
        <v>367</v>
      </c>
      <c r="C34" s="307">
        <f t="shared" si="0"/>
        <v>0</v>
      </c>
      <c r="D34" s="307"/>
      <c r="E34" s="307"/>
    </row>
    <row r="35" spans="1:5" ht="47.25" x14ac:dyDescent="0.25">
      <c r="A35" s="309">
        <f t="shared" si="1"/>
        <v>23</v>
      </c>
      <c r="B35" s="328" t="s">
        <v>347</v>
      </c>
      <c r="C35" s="307">
        <f t="shared" si="0"/>
        <v>0</v>
      </c>
      <c r="D35" s="307"/>
      <c r="E35" s="307"/>
    </row>
    <row r="36" spans="1:5" ht="31.5" x14ac:dyDescent="0.25">
      <c r="A36" s="309">
        <f t="shared" si="1"/>
        <v>24</v>
      </c>
      <c r="B36" s="328" t="s">
        <v>346</v>
      </c>
      <c r="C36" s="307">
        <f t="shared" si="0"/>
        <v>0</v>
      </c>
      <c r="D36" s="307"/>
      <c r="E36" s="307"/>
    </row>
    <row r="37" spans="1:5" ht="15.75" x14ac:dyDescent="0.25">
      <c r="A37" s="309">
        <f t="shared" si="1"/>
        <v>25</v>
      </c>
      <c r="B37" s="328" t="s">
        <v>345</v>
      </c>
      <c r="C37" s="307">
        <f t="shared" si="0"/>
        <v>0</v>
      </c>
      <c r="D37" s="307"/>
      <c r="E37" s="307"/>
    </row>
    <row r="38" spans="1:5" ht="15.75" x14ac:dyDescent="0.25">
      <c r="A38" s="309">
        <f t="shared" si="1"/>
        <v>26</v>
      </c>
      <c r="B38" s="328" t="s">
        <v>368</v>
      </c>
      <c r="C38" s="307">
        <f t="shared" si="0"/>
        <v>200</v>
      </c>
      <c r="D38" s="307">
        <v>200</v>
      </c>
      <c r="E38" s="307"/>
    </row>
    <row r="39" spans="1:5" ht="15.75" x14ac:dyDescent="0.25">
      <c r="A39" s="309">
        <f t="shared" si="1"/>
        <v>27</v>
      </c>
      <c r="B39" s="328" t="s">
        <v>370</v>
      </c>
      <c r="C39" s="307">
        <f t="shared" si="0"/>
        <v>272</v>
      </c>
      <c r="D39" s="307">
        <v>272</v>
      </c>
      <c r="E39" s="307"/>
    </row>
    <row r="40" spans="1:5" ht="15.75" x14ac:dyDescent="0.25">
      <c r="A40" s="309">
        <f t="shared" si="1"/>
        <v>28</v>
      </c>
      <c r="B40" s="328" t="s">
        <v>374</v>
      </c>
      <c r="C40" s="307">
        <f t="shared" si="0"/>
        <v>598</v>
      </c>
      <c r="D40" s="307">
        <v>598</v>
      </c>
      <c r="E40" s="307"/>
    </row>
    <row r="41" spans="1:5" ht="15.75" x14ac:dyDescent="0.25">
      <c r="A41" s="309">
        <f t="shared" si="1"/>
        <v>29</v>
      </c>
      <c r="B41" s="328" t="s">
        <v>376</v>
      </c>
      <c r="C41" s="307">
        <f t="shared" si="0"/>
        <v>0</v>
      </c>
      <c r="D41" s="307"/>
      <c r="E41" s="307"/>
    </row>
    <row r="42" spans="1:5" ht="15.75" x14ac:dyDescent="0.25">
      <c r="A42" s="309">
        <f t="shared" si="1"/>
        <v>30</v>
      </c>
      <c r="B42" s="328" t="s">
        <v>379</v>
      </c>
      <c r="C42" s="307">
        <f t="shared" si="0"/>
        <v>0</v>
      </c>
      <c r="D42" s="307"/>
      <c r="E42" s="307"/>
    </row>
    <row r="43" spans="1:5" ht="15.75" x14ac:dyDescent="0.25">
      <c r="A43" s="309">
        <f t="shared" si="1"/>
        <v>31</v>
      </c>
      <c r="B43" s="328" t="s">
        <v>381</v>
      </c>
      <c r="C43" s="307">
        <f t="shared" si="0"/>
        <v>0</v>
      </c>
      <c r="D43" s="307"/>
      <c r="E43" s="307"/>
    </row>
    <row r="44" spans="1:5" ht="15.75" x14ac:dyDescent="0.25">
      <c r="A44" s="309">
        <f t="shared" si="1"/>
        <v>32</v>
      </c>
      <c r="B44" s="328" t="s">
        <v>386</v>
      </c>
      <c r="C44" s="307">
        <f t="shared" si="0"/>
        <v>0</v>
      </c>
      <c r="D44" s="307"/>
      <c r="E44" s="307"/>
    </row>
    <row r="45" spans="1:5" ht="15.75" x14ac:dyDescent="0.25">
      <c r="A45" s="482" t="s">
        <v>1585</v>
      </c>
      <c r="B45" s="482"/>
      <c r="C45" s="306">
        <f>SUM(C13:C44)</f>
        <v>1885</v>
      </c>
      <c r="D45" s="306">
        <f>SUM(D13:D44)</f>
        <v>1885</v>
      </c>
      <c r="E45" s="306">
        <f>SUM(E13:E44)</f>
        <v>0</v>
      </c>
    </row>
    <row r="49" spans="1:5" s="319" customFormat="1" x14ac:dyDescent="0.2">
      <c r="A49" s="322" t="s">
        <v>12</v>
      </c>
      <c r="B49" s="322"/>
      <c r="C49" s="327"/>
      <c r="D49" s="327"/>
      <c r="E49" s="327" t="s">
        <v>1727</v>
      </c>
    </row>
    <row r="50" spans="1:5" s="319" customFormat="1" x14ac:dyDescent="0.2">
      <c r="A50" s="322"/>
      <c r="B50" s="326"/>
      <c r="C50" s="198" t="s">
        <v>1449</v>
      </c>
      <c r="D50" s="198" t="s">
        <v>1450</v>
      </c>
      <c r="E50" s="198" t="s">
        <v>1451</v>
      </c>
    </row>
    <row r="51" spans="1:5" s="319" customFormat="1" x14ac:dyDescent="0.2">
      <c r="A51" s="198"/>
      <c r="B51" s="198"/>
      <c r="C51" s="198"/>
      <c r="D51" s="198"/>
      <c r="E51" s="198"/>
    </row>
    <row r="52" spans="1:5" s="319" customFormat="1" x14ac:dyDescent="0.2">
      <c r="A52" s="325" t="s">
        <v>1452</v>
      </c>
      <c r="B52" s="324"/>
      <c r="C52" s="479" t="s">
        <v>1728</v>
      </c>
      <c r="D52" s="479"/>
      <c r="E52" s="479"/>
    </row>
    <row r="53" spans="1:5" s="319" customFormat="1" x14ac:dyDescent="0.2">
      <c r="A53" s="322"/>
      <c r="B53" s="198" t="s">
        <v>1453</v>
      </c>
      <c r="C53" s="478" t="s">
        <v>1451</v>
      </c>
      <c r="D53" s="478"/>
      <c r="E53" s="478"/>
    </row>
    <row r="54" spans="1:5" s="319" customFormat="1" x14ac:dyDescent="0.2">
      <c r="A54" s="198"/>
      <c r="B54" s="323"/>
      <c r="C54" s="323"/>
      <c r="D54" s="198"/>
      <c r="E54" s="198"/>
    </row>
    <row r="55" spans="1:5" s="319" customFormat="1" x14ac:dyDescent="0.2">
      <c r="A55" s="479" t="s">
        <v>1729</v>
      </c>
      <c r="B55" s="479"/>
      <c r="C55" s="323"/>
      <c r="D55" s="198"/>
      <c r="E55" s="198"/>
    </row>
    <row r="56" spans="1:5" s="319" customFormat="1" x14ac:dyDescent="0.2">
      <c r="A56" s="480" t="s">
        <v>1454</v>
      </c>
      <c r="B56" s="480"/>
      <c r="C56" s="198"/>
      <c r="D56" s="198" t="s">
        <v>230</v>
      </c>
      <c r="E56" s="198"/>
    </row>
    <row r="57" spans="1:5" s="319" customFormat="1" x14ac:dyDescent="0.2">
      <c r="A57" s="322"/>
      <c r="B57" s="481"/>
      <c r="C57" s="481"/>
      <c r="D57" s="481"/>
      <c r="E57" s="481"/>
    </row>
    <row r="58" spans="1:5" s="319" customFormat="1" x14ac:dyDescent="0.25">
      <c r="A58" s="321"/>
      <c r="B58" s="321" t="s">
        <v>1455</v>
      </c>
      <c r="C58" s="320"/>
      <c r="D58" s="320"/>
      <c r="E58" s="320"/>
    </row>
  </sheetData>
  <mergeCells count="16">
    <mergeCell ref="A1:E1"/>
    <mergeCell ref="C53:E53"/>
    <mergeCell ref="A55:B55"/>
    <mergeCell ref="A56:B56"/>
    <mergeCell ref="B57:E57"/>
    <mergeCell ref="A45:B45"/>
    <mergeCell ref="C52:E52"/>
    <mergeCell ref="A3:E3"/>
    <mergeCell ref="A5:E5"/>
    <mergeCell ref="B6:E6"/>
    <mergeCell ref="D8:E8"/>
    <mergeCell ref="A9:A11"/>
    <mergeCell ref="B9:B11"/>
    <mergeCell ref="C9:E9"/>
    <mergeCell ref="C10:C11"/>
    <mergeCell ref="D10:E10"/>
  </mergeCells>
  <pageMargins left="0.70866141732283472" right="0.45" top="0.74803149606299213" bottom="0.74803149606299213" header="0.31496062992125984" footer="0.31496062992125984"/>
  <pageSetup paperSize="9" scale="90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2"/>
  <sheetViews>
    <sheetView workbookViewId="0">
      <selection activeCell="A70" sqref="A70:B70"/>
    </sheetView>
  </sheetViews>
  <sheetFormatPr defaultColWidth="9.140625" defaultRowHeight="15" x14ac:dyDescent="0.25"/>
  <cols>
    <col min="1" max="1" width="16" style="315" customWidth="1"/>
    <col min="2" max="2" width="43.5703125" style="315" customWidth="1"/>
    <col min="3" max="3" width="16.140625" style="315" customWidth="1"/>
    <col min="4" max="4" width="13.140625" style="315" customWidth="1"/>
    <col min="5" max="5" width="14" style="315" customWidth="1"/>
    <col min="6" max="6" width="12.7109375" style="315" customWidth="1"/>
    <col min="7" max="7" width="13.42578125" style="315" customWidth="1"/>
    <col min="8" max="16384" width="9.140625" style="315"/>
  </cols>
  <sheetData>
    <row r="1" spans="1:7" ht="62.25" customHeight="1" x14ac:dyDescent="0.25">
      <c r="C1" s="469" t="s">
        <v>1646</v>
      </c>
      <c r="D1" s="469"/>
      <c r="E1" s="469"/>
      <c r="F1" s="469"/>
      <c r="G1" s="469"/>
    </row>
    <row r="3" spans="1:7" ht="34.5" customHeight="1" x14ac:dyDescent="0.25">
      <c r="A3" s="486" t="s">
        <v>1645</v>
      </c>
      <c r="B3" s="486"/>
      <c r="C3" s="486"/>
      <c r="D3" s="486"/>
      <c r="E3" s="486"/>
      <c r="F3" s="486"/>
      <c r="G3" s="486"/>
    </row>
    <row r="4" spans="1:7" x14ac:dyDescent="0.25">
      <c r="A4" s="471" t="str">
        <f>'стр.17, т.1 АПП факт'!A4:L4</f>
        <v>Государственное бюджетное учреждение Рязанской области "Областной клинический кардиологический диспансер"</v>
      </c>
      <c r="B4" s="471"/>
      <c r="C4" s="471"/>
      <c r="D4" s="471"/>
      <c r="E4" s="471"/>
      <c r="F4" s="471"/>
      <c r="G4" s="471"/>
    </row>
    <row r="5" spans="1:7" x14ac:dyDescent="0.25">
      <c r="A5" s="472" t="s">
        <v>1435</v>
      </c>
      <c r="B5" s="472"/>
      <c r="C5" s="472"/>
      <c r="D5" s="472"/>
      <c r="E5" s="472"/>
      <c r="F5" s="472"/>
      <c r="G5" s="472"/>
    </row>
    <row r="6" spans="1:7" x14ac:dyDescent="0.25">
      <c r="A6" s="314"/>
      <c r="B6" s="314"/>
      <c r="C6" s="314"/>
      <c r="D6" s="314"/>
      <c r="E6" s="314"/>
      <c r="F6" s="314"/>
    </row>
    <row r="7" spans="1:7" x14ac:dyDescent="0.25">
      <c r="F7" s="473" t="s">
        <v>1644</v>
      </c>
      <c r="G7" s="473"/>
    </row>
    <row r="8" spans="1:7" ht="27" customHeight="1" x14ac:dyDescent="0.25">
      <c r="A8" s="487" t="s">
        <v>1643</v>
      </c>
      <c r="B8" s="487" t="s">
        <v>1642</v>
      </c>
      <c r="C8" s="487" t="s">
        <v>1641</v>
      </c>
      <c r="D8" s="487" t="s">
        <v>1640</v>
      </c>
      <c r="E8" s="474" t="s">
        <v>1639</v>
      </c>
      <c r="F8" s="474"/>
      <c r="G8" s="474"/>
    </row>
    <row r="9" spans="1:7" ht="19.5" customHeight="1" x14ac:dyDescent="0.25">
      <c r="A9" s="488"/>
      <c r="B9" s="488"/>
      <c r="C9" s="488"/>
      <c r="D9" s="488"/>
      <c r="E9" s="474" t="s">
        <v>307</v>
      </c>
      <c r="F9" s="474" t="s">
        <v>1579</v>
      </c>
      <c r="G9" s="474"/>
    </row>
    <row r="10" spans="1:7" ht="26.25" customHeight="1" x14ac:dyDescent="0.25">
      <c r="A10" s="489"/>
      <c r="B10" s="489"/>
      <c r="C10" s="489"/>
      <c r="D10" s="489"/>
      <c r="E10" s="474"/>
      <c r="F10" s="312" t="s">
        <v>1500</v>
      </c>
      <c r="G10" s="312" t="s">
        <v>1499</v>
      </c>
    </row>
    <row r="11" spans="1:7" ht="15.75" x14ac:dyDescent="0.25">
      <c r="A11" s="333" t="s">
        <v>1635</v>
      </c>
      <c r="B11" s="332" t="s">
        <v>976</v>
      </c>
      <c r="C11" s="331" t="s">
        <v>1638</v>
      </c>
      <c r="D11" s="331" t="s">
        <v>1637</v>
      </c>
      <c r="E11" s="307">
        <f t="shared" ref="E11:E42" si="0">F11+G11</f>
        <v>0</v>
      </c>
      <c r="F11" s="307"/>
      <c r="G11" s="307"/>
    </row>
    <row r="12" spans="1:7" ht="30" x14ac:dyDescent="0.25">
      <c r="A12" s="333" t="s">
        <v>1634</v>
      </c>
      <c r="B12" s="332" t="s">
        <v>1633</v>
      </c>
      <c r="C12" s="331" t="s">
        <v>1638</v>
      </c>
      <c r="D12" s="331" t="s">
        <v>1637</v>
      </c>
      <c r="E12" s="307">
        <f t="shared" si="0"/>
        <v>0</v>
      </c>
      <c r="F12" s="307"/>
      <c r="G12" s="307"/>
    </row>
    <row r="13" spans="1:7" ht="30" x14ac:dyDescent="0.25">
      <c r="A13" s="333" t="s">
        <v>1632</v>
      </c>
      <c r="B13" s="332" t="s">
        <v>1631</v>
      </c>
      <c r="C13" s="331" t="s">
        <v>1638</v>
      </c>
      <c r="D13" s="331" t="s">
        <v>1637</v>
      </c>
      <c r="E13" s="307">
        <f t="shared" si="0"/>
        <v>0</v>
      </c>
      <c r="F13" s="307"/>
      <c r="G13" s="307"/>
    </row>
    <row r="14" spans="1:7" ht="21" customHeight="1" x14ac:dyDescent="0.25">
      <c r="A14" s="333" t="s">
        <v>1630</v>
      </c>
      <c r="B14" s="332" t="s">
        <v>1629</v>
      </c>
      <c r="C14" s="331" t="s">
        <v>1638</v>
      </c>
      <c r="D14" s="331" t="s">
        <v>1637</v>
      </c>
      <c r="E14" s="307">
        <f t="shared" si="0"/>
        <v>0</v>
      </c>
      <c r="F14" s="307"/>
      <c r="G14" s="307"/>
    </row>
    <row r="15" spans="1:7" ht="22.5" customHeight="1" x14ac:dyDescent="0.25">
      <c r="A15" s="333" t="s">
        <v>1628</v>
      </c>
      <c r="B15" s="332" t="s">
        <v>1627</v>
      </c>
      <c r="C15" s="331" t="s">
        <v>1638</v>
      </c>
      <c r="D15" s="331" t="s">
        <v>1637</v>
      </c>
      <c r="E15" s="307">
        <f t="shared" si="0"/>
        <v>0</v>
      </c>
      <c r="F15" s="307"/>
      <c r="G15" s="307"/>
    </row>
    <row r="16" spans="1:7" ht="15.75" x14ac:dyDescent="0.25">
      <c r="A16" s="333" t="s">
        <v>1626</v>
      </c>
      <c r="B16" s="332" t="s">
        <v>988</v>
      </c>
      <c r="C16" s="331" t="s">
        <v>1638</v>
      </c>
      <c r="D16" s="331" t="s">
        <v>1637</v>
      </c>
      <c r="E16" s="307">
        <f t="shared" si="0"/>
        <v>0</v>
      </c>
      <c r="F16" s="307"/>
      <c r="G16" s="307"/>
    </row>
    <row r="17" spans="1:7" ht="15.75" x14ac:dyDescent="0.25">
      <c r="A17" s="333" t="s">
        <v>1625</v>
      </c>
      <c r="B17" s="332" t="s">
        <v>1620</v>
      </c>
      <c r="C17" s="331" t="s">
        <v>1638</v>
      </c>
      <c r="D17" s="331" t="s">
        <v>1637</v>
      </c>
      <c r="E17" s="307">
        <f t="shared" si="0"/>
        <v>0</v>
      </c>
      <c r="F17" s="307"/>
      <c r="G17" s="307"/>
    </row>
    <row r="18" spans="1:7" ht="15.75" x14ac:dyDescent="0.25">
      <c r="A18" s="333" t="s">
        <v>1624</v>
      </c>
      <c r="B18" s="332" t="s">
        <v>1623</v>
      </c>
      <c r="C18" s="331" t="s">
        <v>1638</v>
      </c>
      <c r="D18" s="331" t="s">
        <v>1637</v>
      </c>
      <c r="E18" s="307">
        <f t="shared" si="0"/>
        <v>0</v>
      </c>
      <c r="F18" s="307"/>
      <c r="G18" s="307"/>
    </row>
    <row r="19" spans="1:7" ht="15.75" x14ac:dyDescent="0.25">
      <c r="A19" s="333" t="s">
        <v>1622</v>
      </c>
      <c r="B19" s="332" t="s">
        <v>984</v>
      </c>
      <c r="C19" s="331" t="s">
        <v>1638</v>
      </c>
      <c r="D19" s="331" t="s">
        <v>1637</v>
      </c>
      <c r="E19" s="307">
        <f t="shared" si="0"/>
        <v>0</v>
      </c>
      <c r="F19" s="307"/>
      <c r="G19" s="307"/>
    </row>
    <row r="20" spans="1:7" ht="15.75" x14ac:dyDescent="0.25">
      <c r="A20" s="333" t="s">
        <v>1621</v>
      </c>
      <c r="B20" s="332" t="s">
        <v>1620</v>
      </c>
      <c r="C20" s="331" t="s">
        <v>1638</v>
      </c>
      <c r="D20" s="331" t="s">
        <v>1637</v>
      </c>
      <c r="E20" s="307">
        <f t="shared" si="0"/>
        <v>0</v>
      </c>
      <c r="F20" s="307"/>
      <c r="G20" s="307"/>
    </row>
    <row r="21" spans="1:7" ht="15.75" x14ac:dyDescent="0.25">
      <c r="A21" s="333" t="s">
        <v>1619</v>
      </c>
      <c r="B21" s="332" t="s">
        <v>982</v>
      </c>
      <c r="C21" s="331" t="s">
        <v>1638</v>
      </c>
      <c r="D21" s="331" t="s">
        <v>1637</v>
      </c>
      <c r="E21" s="307">
        <f t="shared" si="0"/>
        <v>0</v>
      </c>
      <c r="F21" s="307"/>
      <c r="G21" s="307"/>
    </row>
    <row r="22" spans="1:7" ht="21" customHeight="1" x14ac:dyDescent="0.25">
      <c r="A22" s="333" t="s">
        <v>1618</v>
      </c>
      <c r="B22" s="332" t="s">
        <v>992</v>
      </c>
      <c r="C22" s="331" t="s">
        <v>1638</v>
      </c>
      <c r="D22" s="331" t="s">
        <v>1637</v>
      </c>
      <c r="E22" s="307">
        <f t="shared" si="0"/>
        <v>0</v>
      </c>
      <c r="F22" s="307"/>
      <c r="G22" s="307"/>
    </row>
    <row r="23" spans="1:7" ht="22.5" customHeight="1" x14ac:dyDescent="0.25">
      <c r="A23" s="333" t="s">
        <v>1617</v>
      </c>
      <c r="B23" s="332" t="s">
        <v>1616</v>
      </c>
      <c r="C23" s="331" t="s">
        <v>1638</v>
      </c>
      <c r="D23" s="331" t="s">
        <v>1637</v>
      </c>
      <c r="E23" s="307">
        <f t="shared" si="0"/>
        <v>0</v>
      </c>
      <c r="F23" s="307"/>
      <c r="G23" s="307"/>
    </row>
    <row r="24" spans="1:7" ht="15.75" x14ac:dyDescent="0.25">
      <c r="A24" s="333" t="s">
        <v>1615</v>
      </c>
      <c r="B24" s="332" t="s">
        <v>1000</v>
      </c>
      <c r="C24" s="331" t="s">
        <v>1638</v>
      </c>
      <c r="D24" s="331" t="s">
        <v>1637</v>
      </c>
      <c r="E24" s="307">
        <f t="shared" si="0"/>
        <v>0</v>
      </c>
      <c r="F24" s="307"/>
      <c r="G24" s="307"/>
    </row>
    <row r="25" spans="1:7" ht="15.75" x14ac:dyDescent="0.25">
      <c r="A25" s="333" t="s">
        <v>1614</v>
      </c>
      <c r="B25" s="332" t="s">
        <v>1613</v>
      </c>
      <c r="C25" s="331" t="s">
        <v>1638</v>
      </c>
      <c r="D25" s="331" t="s">
        <v>1637</v>
      </c>
      <c r="E25" s="307">
        <f t="shared" si="0"/>
        <v>0</v>
      </c>
      <c r="F25" s="307"/>
      <c r="G25" s="307"/>
    </row>
    <row r="26" spans="1:7" ht="30" x14ac:dyDescent="0.25">
      <c r="A26" s="333" t="s">
        <v>1612</v>
      </c>
      <c r="B26" s="332" t="s">
        <v>1004</v>
      </c>
      <c r="C26" s="331" t="s">
        <v>1638</v>
      </c>
      <c r="D26" s="331" t="s">
        <v>1637</v>
      </c>
      <c r="E26" s="307">
        <f t="shared" si="0"/>
        <v>0</v>
      </c>
      <c r="F26" s="307"/>
      <c r="G26" s="307"/>
    </row>
    <row r="27" spans="1:7" ht="30" x14ac:dyDescent="0.25">
      <c r="A27" s="333" t="s">
        <v>1611</v>
      </c>
      <c r="B27" s="332" t="s">
        <v>1006</v>
      </c>
      <c r="C27" s="331" t="s">
        <v>1638</v>
      </c>
      <c r="D27" s="331" t="s">
        <v>1637</v>
      </c>
      <c r="E27" s="307">
        <f t="shared" si="0"/>
        <v>0</v>
      </c>
      <c r="F27" s="307"/>
      <c r="G27" s="307"/>
    </row>
    <row r="28" spans="1:7" ht="31.5" x14ac:dyDescent="0.25">
      <c r="A28" s="333" t="s">
        <v>1635</v>
      </c>
      <c r="B28" s="332" t="s">
        <v>976</v>
      </c>
      <c r="C28" s="331" t="s">
        <v>1636</v>
      </c>
      <c r="D28" s="331" t="s">
        <v>1609</v>
      </c>
      <c r="E28" s="307">
        <f t="shared" si="0"/>
        <v>0</v>
      </c>
      <c r="F28" s="307"/>
      <c r="G28" s="307"/>
    </row>
    <row r="29" spans="1:7" ht="31.5" x14ac:dyDescent="0.25">
      <c r="A29" s="333" t="s">
        <v>1634</v>
      </c>
      <c r="B29" s="332" t="s">
        <v>1633</v>
      </c>
      <c r="C29" s="331" t="s">
        <v>1636</v>
      </c>
      <c r="D29" s="331" t="s">
        <v>1609</v>
      </c>
      <c r="E29" s="307">
        <f t="shared" si="0"/>
        <v>0</v>
      </c>
      <c r="F29" s="307"/>
      <c r="G29" s="307"/>
    </row>
    <row r="30" spans="1:7" ht="31.5" x14ac:dyDescent="0.25">
      <c r="A30" s="333" t="s">
        <v>1632</v>
      </c>
      <c r="B30" s="332" t="s">
        <v>1631</v>
      </c>
      <c r="C30" s="331" t="s">
        <v>1636</v>
      </c>
      <c r="D30" s="331" t="s">
        <v>1609</v>
      </c>
      <c r="E30" s="307">
        <f t="shared" si="0"/>
        <v>0</v>
      </c>
      <c r="F30" s="307"/>
      <c r="G30" s="307"/>
    </row>
    <row r="31" spans="1:7" ht="31.5" x14ac:dyDescent="0.25">
      <c r="A31" s="333" t="s">
        <v>1630</v>
      </c>
      <c r="B31" s="332" t="s">
        <v>1629</v>
      </c>
      <c r="C31" s="331" t="s">
        <v>1636</v>
      </c>
      <c r="D31" s="331" t="s">
        <v>1609</v>
      </c>
      <c r="E31" s="307">
        <f t="shared" si="0"/>
        <v>0</v>
      </c>
      <c r="F31" s="307"/>
      <c r="G31" s="307"/>
    </row>
    <row r="32" spans="1:7" ht="31.5" x14ac:dyDescent="0.25">
      <c r="A32" s="333" t="s">
        <v>1628</v>
      </c>
      <c r="B32" s="332" t="s">
        <v>1627</v>
      </c>
      <c r="C32" s="331" t="s">
        <v>1636</v>
      </c>
      <c r="D32" s="331" t="s">
        <v>1609</v>
      </c>
      <c r="E32" s="307">
        <f t="shared" si="0"/>
        <v>0</v>
      </c>
      <c r="F32" s="307"/>
      <c r="G32" s="307"/>
    </row>
    <row r="33" spans="1:7" ht="31.5" x14ac:dyDescent="0.25">
      <c r="A33" s="333" t="s">
        <v>1626</v>
      </c>
      <c r="B33" s="332" t="s">
        <v>988</v>
      </c>
      <c r="C33" s="331" t="s">
        <v>1636</v>
      </c>
      <c r="D33" s="331" t="s">
        <v>1609</v>
      </c>
      <c r="E33" s="307">
        <f t="shared" si="0"/>
        <v>0</v>
      </c>
      <c r="F33" s="307"/>
      <c r="G33" s="307"/>
    </row>
    <row r="34" spans="1:7" ht="31.5" x14ac:dyDescent="0.25">
      <c r="A34" s="333" t="s">
        <v>1625</v>
      </c>
      <c r="B34" s="332" t="s">
        <v>1620</v>
      </c>
      <c r="C34" s="331" t="s">
        <v>1636</v>
      </c>
      <c r="D34" s="331" t="s">
        <v>1609</v>
      </c>
      <c r="E34" s="307">
        <f t="shared" si="0"/>
        <v>0</v>
      </c>
      <c r="F34" s="307"/>
      <c r="G34" s="307"/>
    </row>
    <row r="35" spans="1:7" ht="31.5" x14ac:dyDescent="0.25">
      <c r="A35" s="333" t="s">
        <v>1624</v>
      </c>
      <c r="B35" s="332" t="s">
        <v>1623</v>
      </c>
      <c r="C35" s="331" t="s">
        <v>1636</v>
      </c>
      <c r="D35" s="331" t="s">
        <v>1609</v>
      </c>
      <c r="E35" s="307">
        <f t="shared" si="0"/>
        <v>0</v>
      </c>
      <c r="F35" s="307"/>
      <c r="G35" s="307"/>
    </row>
    <row r="36" spans="1:7" ht="31.5" x14ac:dyDescent="0.25">
      <c r="A36" s="333" t="s">
        <v>1622</v>
      </c>
      <c r="B36" s="332" t="s">
        <v>984</v>
      </c>
      <c r="C36" s="331" t="s">
        <v>1636</v>
      </c>
      <c r="D36" s="331" t="s">
        <v>1609</v>
      </c>
      <c r="E36" s="307">
        <f t="shared" si="0"/>
        <v>0</v>
      </c>
      <c r="F36" s="307"/>
      <c r="G36" s="307"/>
    </row>
    <row r="37" spans="1:7" ht="31.5" x14ac:dyDescent="0.25">
      <c r="A37" s="333" t="s">
        <v>1621</v>
      </c>
      <c r="B37" s="332" t="s">
        <v>1620</v>
      </c>
      <c r="C37" s="331" t="s">
        <v>1636</v>
      </c>
      <c r="D37" s="331" t="s">
        <v>1609</v>
      </c>
      <c r="E37" s="307">
        <f t="shared" si="0"/>
        <v>0</v>
      </c>
      <c r="F37" s="307"/>
      <c r="G37" s="307"/>
    </row>
    <row r="38" spans="1:7" ht="31.5" x14ac:dyDescent="0.25">
      <c r="A38" s="333" t="s">
        <v>1619</v>
      </c>
      <c r="B38" s="332" t="s">
        <v>982</v>
      </c>
      <c r="C38" s="331" t="s">
        <v>1636</v>
      </c>
      <c r="D38" s="331" t="s">
        <v>1609</v>
      </c>
      <c r="E38" s="307">
        <f t="shared" si="0"/>
        <v>0</v>
      </c>
      <c r="F38" s="307"/>
      <c r="G38" s="307"/>
    </row>
    <row r="39" spans="1:7" ht="31.5" x14ac:dyDescent="0.25">
      <c r="A39" s="333" t="s">
        <v>1618</v>
      </c>
      <c r="B39" s="332" t="s">
        <v>992</v>
      </c>
      <c r="C39" s="331" t="s">
        <v>1636</v>
      </c>
      <c r="D39" s="331" t="s">
        <v>1609</v>
      </c>
      <c r="E39" s="307">
        <f t="shared" si="0"/>
        <v>0</v>
      </c>
      <c r="F39" s="307"/>
      <c r="G39" s="307"/>
    </row>
    <row r="40" spans="1:7" ht="31.5" x14ac:dyDescent="0.25">
      <c r="A40" s="333" t="s">
        <v>1617</v>
      </c>
      <c r="B40" s="332" t="s">
        <v>1616</v>
      </c>
      <c r="C40" s="331" t="s">
        <v>1636</v>
      </c>
      <c r="D40" s="331" t="s">
        <v>1609</v>
      </c>
      <c r="E40" s="307">
        <f t="shared" si="0"/>
        <v>0</v>
      </c>
      <c r="F40" s="307"/>
      <c r="G40" s="307"/>
    </row>
    <row r="41" spans="1:7" ht="31.5" x14ac:dyDescent="0.25">
      <c r="A41" s="333" t="s">
        <v>1615</v>
      </c>
      <c r="B41" s="332" t="s">
        <v>1000</v>
      </c>
      <c r="C41" s="331" t="s">
        <v>1636</v>
      </c>
      <c r="D41" s="331" t="s">
        <v>1609</v>
      </c>
      <c r="E41" s="307">
        <f t="shared" si="0"/>
        <v>0</v>
      </c>
      <c r="F41" s="307"/>
      <c r="G41" s="307"/>
    </row>
    <row r="42" spans="1:7" ht="31.5" x14ac:dyDescent="0.25">
      <c r="A42" s="333" t="s">
        <v>1614</v>
      </c>
      <c r="B42" s="332" t="s">
        <v>1613</v>
      </c>
      <c r="C42" s="331" t="s">
        <v>1636</v>
      </c>
      <c r="D42" s="331" t="s">
        <v>1609</v>
      </c>
      <c r="E42" s="307">
        <f t="shared" si="0"/>
        <v>0</v>
      </c>
      <c r="F42" s="307"/>
      <c r="G42" s="307"/>
    </row>
    <row r="43" spans="1:7" ht="31.5" x14ac:dyDescent="0.25">
      <c r="A43" s="333" t="s">
        <v>1612</v>
      </c>
      <c r="B43" s="332" t="s">
        <v>1004</v>
      </c>
      <c r="C43" s="331" t="s">
        <v>1636</v>
      </c>
      <c r="D43" s="331" t="s">
        <v>1609</v>
      </c>
      <c r="E43" s="307">
        <f t="shared" ref="E43:E61" si="1">F43+G43</f>
        <v>0</v>
      </c>
      <c r="F43" s="307"/>
      <c r="G43" s="307"/>
    </row>
    <row r="44" spans="1:7" ht="31.5" x14ac:dyDescent="0.25">
      <c r="A44" s="333" t="s">
        <v>1611</v>
      </c>
      <c r="B44" s="332" t="s">
        <v>1006</v>
      </c>
      <c r="C44" s="331" t="s">
        <v>1636</v>
      </c>
      <c r="D44" s="331" t="s">
        <v>1609</v>
      </c>
      <c r="E44" s="307">
        <f t="shared" si="1"/>
        <v>0</v>
      </c>
      <c r="F44" s="307"/>
      <c r="G44" s="307"/>
    </row>
    <row r="45" spans="1:7" ht="15.75" x14ac:dyDescent="0.25">
      <c r="A45" s="333" t="s">
        <v>1635</v>
      </c>
      <c r="B45" s="332" t="s">
        <v>976</v>
      </c>
      <c r="C45" s="331" t="s">
        <v>1610</v>
      </c>
      <c r="D45" s="331" t="s">
        <v>1609</v>
      </c>
      <c r="E45" s="307">
        <f t="shared" si="1"/>
        <v>0</v>
      </c>
      <c r="F45" s="307"/>
      <c r="G45" s="307"/>
    </row>
    <row r="46" spans="1:7" ht="30" x14ac:dyDescent="0.25">
      <c r="A46" s="333" t="s">
        <v>1634</v>
      </c>
      <c r="B46" s="332" t="s">
        <v>1633</v>
      </c>
      <c r="C46" s="331" t="s">
        <v>1610</v>
      </c>
      <c r="D46" s="331" t="s">
        <v>1609</v>
      </c>
      <c r="E46" s="307">
        <f t="shared" si="1"/>
        <v>0</v>
      </c>
      <c r="F46" s="307"/>
      <c r="G46" s="307"/>
    </row>
    <row r="47" spans="1:7" ht="30" x14ac:dyDescent="0.25">
      <c r="A47" s="333" t="s">
        <v>1632</v>
      </c>
      <c r="B47" s="332" t="s">
        <v>1631</v>
      </c>
      <c r="C47" s="331" t="s">
        <v>1610</v>
      </c>
      <c r="D47" s="331" t="s">
        <v>1609</v>
      </c>
      <c r="E47" s="307">
        <f t="shared" si="1"/>
        <v>0</v>
      </c>
      <c r="F47" s="307"/>
      <c r="G47" s="307"/>
    </row>
    <row r="48" spans="1:7" ht="15.75" x14ac:dyDescent="0.25">
      <c r="A48" s="333" t="s">
        <v>1630</v>
      </c>
      <c r="B48" s="332" t="s">
        <v>1629</v>
      </c>
      <c r="C48" s="331" t="s">
        <v>1610</v>
      </c>
      <c r="D48" s="331" t="s">
        <v>1609</v>
      </c>
      <c r="E48" s="307">
        <f t="shared" si="1"/>
        <v>0</v>
      </c>
      <c r="F48" s="307"/>
      <c r="G48" s="307"/>
    </row>
    <row r="49" spans="1:7" ht="15.75" x14ac:dyDescent="0.25">
      <c r="A49" s="333" t="s">
        <v>1628</v>
      </c>
      <c r="B49" s="332" t="s">
        <v>1627</v>
      </c>
      <c r="C49" s="331" t="s">
        <v>1610</v>
      </c>
      <c r="D49" s="331" t="s">
        <v>1609</v>
      </c>
      <c r="E49" s="307">
        <f t="shared" si="1"/>
        <v>0</v>
      </c>
      <c r="F49" s="307"/>
      <c r="G49" s="307"/>
    </row>
    <row r="50" spans="1:7" ht="15.75" x14ac:dyDescent="0.25">
      <c r="A50" s="333" t="s">
        <v>1626</v>
      </c>
      <c r="B50" s="332" t="s">
        <v>988</v>
      </c>
      <c r="C50" s="331" t="s">
        <v>1610</v>
      </c>
      <c r="D50" s="331" t="s">
        <v>1609</v>
      </c>
      <c r="E50" s="307">
        <f t="shared" si="1"/>
        <v>0</v>
      </c>
      <c r="F50" s="307"/>
      <c r="G50" s="307"/>
    </row>
    <row r="51" spans="1:7" ht="15.75" x14ac:dyDescent="0.25">
      <c r="A51" s="333" t="s">
        <v>1625</v>
      </c>
      <c r="B51" s="332" t="s">
        <v>1620</v>
      </c>
      <c r="C51" s="331" t="s">
        <v>1610</v>
      </c>
      <c r="D51" s="331" t="s">
        <v>1609</v>
      </c>
      <c r="E51" s="307">
        <f t="shared" si="1"/>
        <v>0</v>
      </c>
      <c r="F51" s="307"/>
      <c r="G51" s="307"/>
    </row>
    <row r="52" spans="1:7" ht="15.75" x14ac:dyDescent="0.25">
      <c r="A52" s="333" t="s">
        <v>1624</v>
      </c>
      <c r="B52" s="332" t="s">
        <v>1623</v>
      </c>
      <c r="C52" s="331" t="s">
        <v>1610</v>
      </c>
      <c r="D52" s="331" t="s">
        <v>1609</v>
      </c>
      <c r="E52" s="307">
        <f t="shared" si="1"/>
        <v>0</v>
      </c>
      <c r="F52" s="307"/>
      <c r="G52" s="307"/>
    </row>
    <row r="53" spans="1:7" ht="15.75" x14ac:dyDescent="0.25">
      <c r="A53" s="333" t="s">
        <v>1622</v>
      </c>
      <c r="B53" s="332" t="s">
        <v>984</v>
      </c>
      <c r="C53" s="331" t="s">
        <v>1610</v>
      </c>
      <c r="D53" s="331" t="s">
        <v>1609</v>
      </c>
      <c r="E53" s="307">
        <f t="shared" si="1"/>
        <v>0</v>
      </c>
      <c r="F53" s="307"/>
      <c r="G53" s="307"/>
    </row>
    <row r="54" spans="1:7" ht="15.75" x14ac:dyDescent="0.25">
      <c r="A54" s="333" t="s">
        <v>1621</v>
      </c>
      <c r="B54" s="332" t="s">
        <v>1620</v>
      </c>
      <c r="C54" s="331" t="s">
        <v>1610</v>
      </c>
      <c r="D54" s="331" t="s">
        <v>1609</v>
      </c>
      <c r="E54" s="307">
        <f t="shared" si="1"/>
        <v>0</v>
      </c>
      <c r="F54" s="307"/>
      <c r="G54" s="307"/>
    </row>
    <row r="55" spans="1:7" ht="15.75" x14ac:dyDescent="0.25">
      <c r="A55" s="333" t="s">
        <v>1619</v>
      </c>
      <c r="B55" s="332" t="s">
        <v>982</v>
      </c>
      <c r="C55" s="331" t="s">
        <v>1610</v>
      </c>
      <c r="D55" s="331" t="s">
        <v>1609</v>
      </c>
      <c r="E55" s="307">
        <f t="shared" si="1"/>
        <v>0</v>
      </c>
      <c r="F55" s="307"/>
      <c r="G55" s="307"/>
    </row>
    <row r="56" spans="1:7" ht="15.75" x14ac:dyDescent="0.25">
      <c r="A56" s="333" t="s">
        <v>1618</v>
      </c>
      <c r="B56" s="332" t="s">
        <v>992</v>
      </c>
      <c r="C56" s="331" t="s">
        <v>1610</v>
      </c>
      <c r="D56" s="331" t="s">
        <v>1609</v>
      </c>
      <c r="E56" s="307">
        <f t="shared" si="1"/>
        <v>0</v>
      </c>
      <c r="F56" s="307"/>
      <c r="G56" s="307"/>
    </row>
    <row r="57" spans="1:7" ht="15.75" x14ac:dyDescent="0.25">
      <c r="A57" s="333" t="s">
        <v>1617</v>
      </c>
      <c r="B57" s="332" t="s">
        <v>1616</v>
      </c>
      <c r="C57" s="331" t="s">
        <v>1610</v>
      </c>
      <c r="D57" s="331" t="s">
        <v>1609</v>
      </c>
      <c r="E57" s="307">
        <f t="shared" si="1"/>
        <v>0</v>
      </c>
      <c r="F57" s="307"/>
      <c r="G57" s="307"/>
    </row>
    <row r="58" spans="1:7" ht="15.75" x14ac:dyDescent="0.25">
      <c r="A58" s="333" t="s">
        <v>1615</v>
      </c>
      <c r="B58" s="332" t="s">
        <v>1000</v>
      </c>
      <c r="C58" s="331" t="s">
        <v>1610</v>
      </c>
      <c r="D58" s="331" t="s">
        <v>1609</v>
      </c>
      <c r="E58" s="307">
        <f t="shared" si="1"/>
        <v>0</v>
      </c>
      <c r="F58" s="307"/>
      <c r="G58" s="307"/>
    </row>
    <row r="59" spans="1:7" ht="15.75" x14ac:dyDescent="0.25">
      <c r="A59" s="333" t="s">
        <v>1614</v>
      </c>
      <c r="B59" s="332" t="s">
        <v>1613</v>
      </c>
      <c r="C59" s="331" t="s">
        <v>1610</v>
      </c>
      <c r="D59" s="331" t="s">
        <v>1609</v>
      </c>
      <c r="E59" s="307">
        <f t="shared" si="1"/>
        <v>0</v>
      </c>
      <c r="F59" s="307"/>
      <c r="G59" s="307"/>
    </row>
    <row r="60" spans="1:7" ht="30" x14ac:dyDescent="0.25">
      <c r="A60" s="333" t="s">
        <v>1612</v>
      </c>
      <c r="B60" s="332" t="s">
        <v>1004</v>
      </c>
      <c r="C60" s="331" t="s">
        <v>1610</v>
      </c>
      <c r="D60" s="331" t="s">
        <v>1609</v>
      </c>
      <c r="E60" s="307">
        <f t="shared" si="1"/>
        <v>0</v>
      </c>
      <c r="F60" s="307"/>
      <c r="G60" s="307"/>
    </row>
    <row r="61" spans="1:7" ht="30" x14ac:dyDescent="0.25">
      <c r="A61" s="333" t="s">
        <v>1611</v>
      </c>
      <c r="B61" s="332" t="s">
        <v>1006</v>
      </c>
      <c r="C61" s="331" t="s">
        <v>1610</v>
      </c>
      <c r="D61" s="331" t="s">
        <v>1609</v>
      </c>
      <c r="E61" s="307">
        <f t="shared" si="1"/>
        <v>0</v>
      </c>
      <c r="F61" s="307"/>
      <c r="G61" s="307"/>
    </row>
    <row r="64" spans="1:7" s="321" customFormat="1" x14ac:dyDescent="0.25">
      <c r="A64" s="322" t="s">
        <v>12</v>
      </c>
      <c r="B64" s="322"/>
      <c r="C64" s="324"/>
      <c r="D64" s="324"/>
      <c r="E64" s="324" t="s">
        <v>1727</v>
      </c>
      <c r="F64" s="219"/>
      <c r="G64" s="330"/>
    </row>
    <row r="65" spans="1:7" s="321" customFormat="1" x14ac:dyDescent="0.25">
      <c r="A65" s="322"/>
      <c r="B65" s="326"/>
      <c r="C65" s="198" t="s">
        <v>1453</v>
      </c>
      <c r="D65" s="198"/>
      <c r="E65" s="198" t="s">
        <v>1451</v>
      </c>
    </row>
    <row r="66" spans="1:7" s="321" customFormat="1" x14ac:dyDescent="0.25">
      <c r="A66" s="198"/>
      <c r="B66" s="198"/>
      <c r="C66" s="322"/>
      <c r="D66" s="322"/>
      <c r="E66" s="322"/>
      <c r="F66" s="322"/>
      <c r="G66" s="322"/>
    </row>
    <row r="67" spans="1:7" s="321" customFormat="1" x14ac:dyDescent="0.25">
      <c r="A67" s="325" t="s">
        <v>1452</v>
      </c>
      <c r="B67" s="324"/>
      <c r="C67" s="479" t="s">
        <v>1728</v>
      </c>
      <c r="D67" s="479"/>
      <c r="E67" s="479"/>
      <c r="F67" s="322"/>
      <c r="G67" s="322"/>
    </row>
    <row r="68" spans="1:7" s="321" customFormat="1" x14ac:dyDescent="0.25">
      <c r="A68" s="322"/>
      <c r="B68" s="198" t="s">
        <v>1453</v>
      </c>
      <c r="C68" s="478" t="s">
        <v>1451</v>
      </c>
      <c r="D68" s="478"/>
      <c r="E68" s="478"/>
      <c r="F68" s="322"/>
      <c r="G68" s="322"/>
    </row>
    <row r="69" spans="1:7" s="321" customFormat="1" x14ac:dyDescent="0.25">
      <c r="A69" s="198"/>
      <c r="B69" s="323"/>
      <c r="C69" s="323"/>
      <c r="D69" s="198"/>
      <c r="E69" s="198"/>
      <c r="F69" s="198"/>
      <c r="G69" s="322"/>
    </row>
    <row r="70" spans="1:7" s="321" customFormat="1" x14ac:dyDescent="0.25">
      <c r="A70" s="479" t="s">
        <v>1729</v>
      </c>
      <c r="B70" s="479"/>
      <c r="C70" s="323"/>
      <c r="D70" s="198"/>
      <c r="E70" s="198"/>
      <c r="F70" s="198"/>
      <c r="G70" s="322"/>
    </row>
    <row r="71" spans="1:7" s="321" customFormat="1" x14ac:dyDescent="0.25">
      <c r="A71" s="480" t="s">
        <v>1454</v>
      </c>
      <c r="B71" s="480"/>
      <c r="C71" s="322"/>
      <c r="D71" s="322" t="s">
        <v>230</v>
      </c>
      <c r="E71" s="322"/>
      <c r="F71" s="322"/>
      <c r="G71" s="322"/>
    </row>
    <row r="72" spans="1:7" s="321" customFormat="1" x14ac:dyDescent="0.25">
      <c r="A72" s="322"/>
      <c r="B72" s="481"/>
      <c r="C72" s="481"/>
      <c r="D72" s="481"/>
      <c r="E72" s="481"/>
      <c r="F72" s="481"/>
      <c r="G72" s="219"/>
    </row>
  </sheetData>
  <mergeCells count="17">
    <mergeCell ref="E8:G8"/>
    <mergeCell ref="C1:G1"/>
    <mergeCell ref="C67:E67"/>
    <mergeCell ref="C68:E68"/>
    <mergeCell ref="A70:B70"/>
    <mergeCell ref="B72:F72"/>
    <mergeCell ref="E9:E10"/>
    <mergeCell ref="F9:G9"/>
    <mergeCell ref="A3:G3"/>
    <mergeCell ref="A4:G4"/>
    <mergeCell ref="A5:G5"/>
    <mergeCell ref="F7:G7"/>
    <mergeCell ref="A8:A10"/>
    <mergeCell ref="B8:B10"/>
    <mergeCell ref="C8:C10"/>
    <mergeCell ref="A71:B71"/>
    <mergeCell ref="D8:D10"/>
  </mergeCells>
  <pageMargins left="0.59" right="0.17" top="0.75" bottom="0.75" header="0.3" footer="0.3"/>
  <pageSetup paperSize="9" scale="75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zoomScaleNormal="100" workbookViewId="0">
      <selection activeCell="A23" sqref="A23:B23"/>
    </sheetView>
  </sheetViews>
  <sheetFormatPr defaultColWidth="9.140625" defaultRowHeight="15" x14ac:dyDescent="0.25"/>
  <cols>
    <col min="1" max="1" width="43.28515625" style="303" customWidth="1"/>
    <col min="2" max="2" width="15.42578125" style="303" customWidth="1"/>
    <col min="3" max="3" width="17.28515625" style="303" customWidth="1"/>
    <col min="4" max="4" width="18.7109375" style="303" customWidth="1"/>
    <col min="5" max="16384" width="9.140625" style="303"/>
  </cols>
  <sheetData>
    <row r="1" spans="1:4" ht="80.25" customHeight="1" x14ac:dyDescent="0.25">
      <c r="B1" s="469" t="s">
        <v>1646</v>
      </c>
      <c r="C1" s="469"/>
      <c r="D1" s="469"/>
    </row>
    <row r="3" spans="1:4" s="316" customFormat="1" ht="48" customHeight="1" x14ac:dyDescent="0.25">
      <c r="A3" s="470" t="s">
        <v>1650</v>
      </c>
      <c r="B3" s="470"/>
      <c r="C3" s="470"/>
      <c r="D3" s="470"/>
    </row>
    <row r="5" spans="1:4" s="315" customFormat="1" x14ac:dyDescent="0.25"/>
    <row r="6" spans="1:4" s="315" customFormat="1" x14ac:dyDescent="0.25">
      <c r="A6" s="471" t="str">
        <f>'стр.17, т.1 АПП факт'!A4:L4</f>
        <v>Государственное бюджетное учреждение Рязанской области "Областной клинический кардиологический диспансер"</v>
      </c>
      <c r="B6" s="471"/>
      <c r="C6" s="471"/>
      <c r="D6" s="471"/>
    </row>
    <row r="7" spans="1:4" x14ac:dyDescent="0.25">
      <c r="A7" s="495" t="s">
        <v>1435</v>
      </c>
      <c r="B7" s="495"/>
      <c r="C7" s="495"/>
      <c r="D7" s="495"/>
    </row>
    <row r="8" spans="1:4" x14ac:dyDescent="0.25">
      <c r="A8" s="314"/>
      <c r="B8" s="314"/>
      <c r="C8" s="314"/>
      <c r="D8" s="314"/>
    </row>
    <row r="9" spans="1:4" x14ac:dyDescent="0.25">
      <c r="A9" s="314"/>
      <c r="B9" s="314"/>
      <c r="C9" s="314"/>
      <c r="D9" s="314"/>
    </row>
    <row r="10" spans="1:4" x14ac:dyDescent="0.25">
      <c r="A10" s="337"/>
      <c r="B10" s="337"/>
      <c r="C10" s="473" t="s">
        <v>1649</v>
      </c>
      <c r="D10" s="473"/>
    </row>
    <row r="11" spans="1:4" ht="39.75" customHeight="1" x14ac:dyDescent="0.25">
      <c r="A11" s="492" t="s">
        <v>1648</v>
      </c>
      <c r="B11" s="492" t="s">
        <v>307</v>
      </c>
      <c r="C11" s="490" t="s">
        <v>1579</v>
      </c>
      <c r="D11" s="491"/>
    </row>
    <row r="12" spans="1:4" ht="29.25" customHeight="1" x14ac:dyDescent="0.25">
      <c r="A12" s="493"/>
      <c r="B12" s="494"/>
      <c r="C12" s="312" t="s">
        <v>1500</v>
      </c>
      <c r="D12" s="312" t="s">
        <v>1499</v>
      </c>
    </row>
    <row r="13" spans="1:4" ht="39" customHeight="1" x14ac:dyDescent="0.25">
      <c r="A13" s="336" t="s">
        <v>1580</v>
      </c>
      <c r="B13" s="307">
        <f>C13+D13</f>
        <v>0</v>
      </c>
      <c r="C13" s="307"/>
      <c r="D13" s="307"/>
    </row>
    <row r="14" spans="1:4" ht="39" customHeight="1" x14ac:dyDescent="0.25">
      <c r="A14" s="336" t="s">
        <v>1647</v>
      </c>
      <c r="B14" s="307">
        <f>C14+D14</f>
        <v>0</v>
      </c>
      <c r="C14" s="307"/>
      <c r="D14" s="307"/>
    </row>
    <row r="17" spans="1:7" s="319" customFormat="1" x14ac:dyDescent="0.2">
      <c r="A17" s="322" t="s">
        <v>12</v>
      </c>
      <c r="B17" s="324"/>
      <c r="C17" s="324"/>
      <c r="D17" s="324" t="s">
        <v>1727</v>
      </c>
      <c r="E17" s="219"/>
      <c r="F17" s="219"/>
      <c r="G17" s="330"/>
    </row>
    <row r="18" spans="1:7" s="319" customFormat="1" x14ac:dyDescent="0.2">
      <c r="A18" s="322"/>
      <c r="B18" s="198" t="s">
        <v>1453</v>
      </c>
      <c r="C18" s="322"/>
      <c r="D18" s="198" t="s">
        <v>1451</v>
      </c>
      <c r="E18" s="198"/>
    </row>
    <row r="19" spans="1:7" s="319" customFormat="1" x14ac:dyDescent="0.2">
      <c r="A19" s="198"/>
      <c r="B19" s="198"/>
      <c r="C19" s="322"/>
      <c r="D19" s="322"/>
      <c r="E19" s="322"/>
      <c r="F19" s="322"/>
      <c r="G19" s="322"/>
    </row>
    <row r="20" spans="1:7" s="319" customFormat="1" x14ac:dyDescent="0.2">
      <c r="A20" s="325" t="s">
        <v>1452</v>
      </c>
      <c r="B20" s="324"/>
      <c r="C20" s="335"/>
      <c r="D20" s="335" t="s">
        <v>1728</v>
      </c>
      <c r="E20" s="334"/>
      <c r="F20" s="322"/>
      <c r="G20" s="322"/>
    </row>
    <row r="21" spans="1:7" s="319" customFormat="1" x14ac:dyDescent="0.2">
      <c r="A21" s="322"/>
      <c r="B21" s="198" t="s">
        <v>1453</v>
      </c>
      <c r="C21" s="478" t="s">
        <v>1451</v>
      </c>
      <c r="D21" s="478"/>
      <c r="E21" s="478"/>
      <c r="F21" s="322"/>
      <c r="G21" s="322"/>
    </row>
    <row r="22" spans="1:7" s="319" customFormat="1" x14ac:dyDescent="0.2">
      <c r="A22" s="198"/>
      <c r="B22" s="323"/>
      <c r="C22" s="323"/>
      <c r="D22" s="198"/>
      <c r="E22" s="198"/>
      <c r="F22" s="198"/>
      <c r="G22" s="322"/>
    </row>
    <row r="23" spans="1:7" s="319" customFormat="1" x14ac:dyDescent="0.2">
      <c r="A23" s="479" t="s">
        <v>1729</v>
      </c>
      <c r="B23" s="479"/>
      <c r="C23" s="323"/>
      <c r="D23" s="198"/>
      <c r="E23" s="198"/>
      <c r="F23" s="198"/>
      <c r="G23" s="322"/>
    </row>
    <row r="24" spans="1:7" s="319" customFormat="1" x14ac:dyDescent="0.2">
      <c r="A24" s="480" t="s">
        <v>1454</v>
      </c>
      <c r="B24" s="480"/>
      <c r="C24" s="322"/>
      <c r="D24" s="322" t="s">
        <v>230</v>
      </c>
      <c r="E24" s="322"/>
      <c r="F24" s="322"/>
      <c r="G24" s="322"/>
    </row>
    <row r="25" spans="1:7" s="319" customFormat="1" x14ac:dyDescent="0.2">
      <c r="A25" s="322"/>
      <c r="B25" s="481"/>
      <c r="C25" s="481"/>
      <c r="D25" s="481"/>
      <c r="E25" s="481"/>
      <c r="F25" s="481"/>
      <c r="G25" s="219"/>
    </row>
  </sheetData>
  <mergeCells count="12">
    <mergeCell ref="B1:D1"/>
    <mergeCell ref="A3:D3"/>
    <mergeCell ref="A6:D6"/>
    <mergeCell ref="A7:D7"/>
    <mergeCell ref="C10:D10"/>
    <mergeCell ref="C11:D11"/>
    <mergeCell ref="A11:A12"/>
    <mergeCell ref="A23:B23"/>
    <mergeCell ref="A24:B24"/>
    <mergeCell ref="B25:F25"/>
    <mergeCell ref="C21:E21"/>
    <mergeCell ref="B11:B12"/>
  </mergeCells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C42"/>
  <sheetViews>
    <sheetView tabSelected="1" zoomScaleNormal="100" workbookViewId="0">
      <selection activeCell="E7" sqref="E7:F7"/>
    </sheetView>
  </sheetViews>
  <sheetFormatPr defaultColWidth="8.85546875" defaultRowHeight="12.75" x14ac:dyDescent="0.2"/>
  <cols>
    <col min="1" max="1" width="54.140625" style="82" customWidth="1"/>
    <col min="2" max="2" width="11.140625" style="82" customWidth="1"/>
    <col min="3" max="3" width="36.42578125" style="82" customWidth="1"/>
    <col min="4" max="16384" width="8.85546875" style="82"/>
  </cols>
  <sheetData>
    <row r="1" spans="1:3" ht="30" customHeight="1" x14ac:dyDescent="0.2">
      <c r="C1" s="194" t="s">
        <v>1465</v>
      </c>
    </row>
    <row r="2" spans="1:3" ht="76.900000000000006" customHeight="1" x14ac:dyDescent="0.25">
      <c r="B2" s="362" t="s">
        <v>1662</v>
      </c>
      <c r="C2" s="362"/>
    </row>
    <row r="3" spans="1:3" ht="39.75" customHeight="1" x14ac:dyDescent="0.25">
      <c r="B3" s="363" t="s">
        <v>1688</v>
      </c>
      <c r="C3" s="363"/>
    </row>
    <row r="4" spans="1:3" ht="50.25" customHeight="1" x14ac:dyDescent="0.2">
      <c r="B4" s="364" t="s">
        <v>1689</v>
      </c>
      <c r="C4" s="364"/>
    </row>
    <row r="5" spans="1:3" ht="38.450000000000003" customHeight="1" x14ac:dyDescent="0.3">
      <c r="A5" s="511" t="s">
        <v>13</v>
      </c>
      <c r="B5" s="511"/>
      <c r="C5" s="511"/>
    </row>
    <row r="6" spans="1:3" ht="25.9" customHeight="1" x14ac:dyDescent="0.2">
      <c r="A6" s="510" t="s">
        <v>1761</v>
      </c>
      <c r="B6" s="510"/>
      <c r="C6" s="510"/>
    </row>
    <row r="7" spans="1:3" x14ac:dyDescent="0.2">
      <c r="A7" s="14" t="s">
        <v>14</v>
      </c>
      <c r="B7" s="22"/>
      <c r="C7" s="14"/>
    </row>
    <row r="8" spans="1:3" ht="27" customHeight="1" x14ac:dyDescent="0.2">
      <c r="A8" s="365" t="s">
        <v>1690</v>
      </c>
      <c r="B8" s="365"/>
      <c r="C8" s="365"/>
    </row>
    <row r="9" spans="1:3" ht="19.149999999999999" customHeight="1" x14ac:dyDescent="0.2">
      <c r="A9" s="366" t="s">
        <v>1435</v>
      </c>
      <c r="B9" s="366"/>
      <c r="C9" s="366"/>
    </row>
    <row r="10" spans="1:3" ht="40.15" customHeight="1" x14ac:dyDescent="0.2">
      <c r="A10" s="361" t="s">
        <v>1412</v>
      </c>
      <c r="B10" s="361"/>
      <c r="C10" s="361"/>
    </row>
    <row r="11" spans="1:3" ht="33.75" customHeight="1" x14ac:dyDescent="0.2">
      <c r="A11" s="97"/>
    </row>
    <row r="12" spans="1:3" ht="41.45" customHeight="1" x14ac:dyDescent="0.2">
      <c r="A12" s="361" t="s">
        <v>403</v>
      </c>
      <c r="B12" s="361"/>
      <c r="C12" s="361"/>
    </row>
    <row r="13" spans="1:3" ht="58.5" customHeight="1" x14ac:dyDescent="0.2">
      <c r="A13" s="105" t="s">
        <v>401</v>
      </c>
      <c r="B13" s="98">
        <v>1</v>
      </c>
      <c r="C13" s="88" t="s">
        <v>1691</v>
      </c>
    </row>
    <row r="14" spans="1:3" ht="38.25" x14ac:dyDescent="0.2">
      <c r="A14" s="105" t="s">
        <v>404</v>
      </c>
      <c r="B14" s="98" t="s">
        <v>263</v>
      </c>
      <c r="C14" s="88"/>
    </row>
    <row r="15" spans="1:3" ht="24" customHeight="1" x14ac:dyDescent="0.2">
      <c r="A15" s="105" t="s">
        <v>405</v>
      </c>
      <c r="B15" s="98" t="s">
        <v>1400</v>
      </c>
      <c r="C15" s="88" t="s">
        <v>1692</v>
      </c>
    </row>
    <row r="16" spans="1:3" ht="27" customHeight="1" x14ac:dyDescent="0.2">
      <c r="A16" s="105" t="s">
        <v>402</v>
      </c>
      <c r="B16" s="98" t="s">
        <v>1401</v>
      </c>
      <c r="C16" s="88"/>
    </row>
    <row r="17" spans="1:3" ht="38.25" x14ac:dyDescent="0.2">
      <c r="A17" s="105" t="s">
        <v>1413</v>
      </c>
      <c r="B17" s="98" t="s">
        <v>1402</v>
      </c>
      <c r="C17" s="88"/>
    </row>
    <row r="18" spans="1:3" ht="59.25" customHeight="1" x14ac:dyDescent="0.2">
      <c r="A18" s="105" t="s">
        <v>1414</v>
      </c>
      <c r="B18" s="98" t="s">
        <v>1403</v>
      </c>
      <c r="C18" s="88"/>
    </row>
    <row r="19" spans="1:3" ht="49.5" customHeight="1" x14ac:dyDescent="0.2">
      <c r="A19" s="105" t="s">
        <v>1415</v>
      </c>
      <c r="B19" s="98" t="s">
        <v>1404</v>
      </c>
      <c r="C19" s="88">
        <v>6228019955</v>
      </c>
    </row>
    <row r="20" spans="1:3" ht="35.25" customHeight="1" x14ac:dyDescent="0.2">
      <c r="A20" s="105" t="s">
        <v>1416</v>
      </c>
      <c r="B20" s="98" t="s">
        <v>1405</v>
      </c>
      <c r="C20" s="359">
        <v>1026200950291</v>
      </c>
    </row>
    <row r="21" spans="1:3" ht="63.75" x14ac:dyDescent="0.2">
      <c r="A21" s="105" t="s">
        <v>1417</v>
      </c>
      <c r="B21" s="98" t="s">
        <v>1406</v>
      </c>
      <c r="C21" s="513" t="s">
        <v>1748</v>
      </c>
    </row>
    <row r="22" spans="1:3" ht="45" customHeight="1" x14ac:dyDescent="0.2">
      <c r="A22" s="105" t="s">
        <v>1418</v>
      </c>
      <c r="B22" s="98" t="s">
        <v>1407</v>
      </c>
      <c r="C22" s="512" t="s">
        <v>1749</v>
      </c>
    </row>
    <row r="23" spans="1:3" ht="48" customHeight="1" x14ac:dyDescent="0.2">
      <c r="A23" s="105" t="s">
        <v>1419</v>
      </c>
      <c r="B23" s="98" t="s">
        <v>1408</v>
      </c>
      <c r="C23" s="88"/>
    </row>
    <row r="24" spans="1:3" ht="50.45" customHeight="1" x14ac:dyDescent="0.2">
      <c r="A24" s="105" t="s">
        <v>1420</v>
      </c>
      <c r="B24" s="99">
        <v>12</v>
      </c>
      <c r="C24" s="88"/>
    </row>
    <row r="25" spans="1:3" ht="45.75" customHeight="1" x14ac:dyDescent="0.2">
      <c r="A25" s="105" t="s">
        <v>406</v>
      </c>
      <c r="B25" s="98">
        <v>13</v>
      </c>
      <c r="C25" s="512" t="s">
        <v>1747</v>
      </c>
    </row>
    <row r="26" spans="1:3" s="114" customFormat="1" ht="65.25" customHeight="1" x14ac:dyDescent="0.2">
      <c r="A26" s="163" t="s">
        <v>407</v>
      </c>
      <c r="B26" s="164" t="s">
        <v>1423</v>
      </c>
      <c r="C26" s="514" t="s">
        <v>1443</v>
      </c>
    </row>
    <row r="27" spans="1:3" ht="45.75" customHeight="1" x14ac:dyDescent="0.2">
      <c r="A27" s="105" t="s">
        <v>408</v>
      </c>
      <c r="B27" s="101" t="s">
        <v>1424</v>
      </c>
      <c r="C27" s="514" t="s">
        <v>1457</v>
      </c>
    </row>
    <row r="28" spans="1:3" s="114" customFormat="1" ht="45.75" customHeight="1" x14ac:dyDescent="0.2">
      <c r="A28" s="163" t="s">
        <v>264</v>
      </c>
      <c r="B28" s="164" t="s">
        <v>1425</v>
      </c>
      <c r="C28" s="514" t="s">
        <v>1442</v>
      </c>
    </row>
    <row r="29" spans="1:3" s="114" customFormat="1" ht="145.15" customHeight="1" x14ac:dyDescent="0.2">
      <c r="A29" s="163" t="s">
        <v>409</v>
      </c>
      <c r="B29" s="165" t="s">
        <v>1426</v>
      </c>
      <c r="C29" s="514" t="s">
        <v>1445</v>
      </c>
    </row>
    <row r="30" spans="1:3" s="114" customFormat="1" ht="50.45" customHeight="1" x14ac:dyDescent="0.2">
      <c r="A30" s="163" t="s">
        <v>410</v>
      </c>
      <c r="B30" s="164" t="s">
        <v>1427</v>
      </c>
      <c r="C30" s="514" t="s">
        <v>433</v>
      </c>
    </row>
    <row r="31" spans="1:3" s="114" customFormat="1" ht="76.5" x14ac:dyDescent="0.2">
      <c r="A31" s="163" t="s">
        <v>411</v>
      </c>
      <c r="B31" s="165" t="s">
        <v>1428</v>
      </c>
      <c r="C31" s="514" t="s">
        <v>1458</v>
      </c>
    </row>
    <row r="32" spans="1:3" s="114" customFormat="1" ht="62.45" customHeight="1" x14ac:dyDescent="0.2">
      <c r="A32" s="163" t="s">
        <v>1421</v>
      </c>
      <c r="B32" s="164" t="s">
        <v>1429</v>
      </c>
      <c r="C32" s="514" t="s">
        <v>434</v>
      </c>
    </row>
    <row r="33" spans="1:3" s="114" customFormat="1" ht="102" x14ac:dyDescent="0.2">
      <c r="A33" s="163" t="s">
        <v>412</v>
      </c>
      <c r="B33" s="165" t="s">
        <v>1430</v>
      </c>
      <c r="C33" s="514" t="s">
        <v>1446</v>
      </c>
    </row>
    <row r="34" spans="1:3" ht="114.75" x14ac:dyDescent="0.2">
      <c r="A34" s="105" t="s">
        <v>1422</v>
      </c>
      <c r="B34" s="100" t="s">
        <v>1431</v>
      </c>
      <c r="C34" s="514" t="s">
        <v>1447</v>
      </c>
    </row>
    <row r="35" spans="1:3" ht="64.900000000000006" customHeight="1" x14ac:dyDescent="0.2">
      <c r="A35" s="105" t="s">
        <v>413</v>
      </c>
      <c r="B35" s="101" t="s">
        <v>1432</v>
      </c>
      <c r="C35" s="514" t="s">
        <v>1448</v>
      </c>
    </row>
    <row r="36" spans="1:3" ht="55.9" customHeight="1" x14ac:dyDescent="0.2">
      <c r="A36" s="360" t="s">
        <v>1444</v>
      </c>
      <c r="B36" s="360"/>
      <c r="C36" s="360"/>
    </row>
    <row r="37" spans="1:3" ht="39.75" customHeight="1" x14ac:dyDescent="0.2">
      <c r="A37" s="14" t="s">
        <v>15</v>
      </c>
      <c r="B37" s="14"/>
      <c r="C37" s="14"/>
    </row>
    <row r="38" spans="1:3" ht="38.25" customHeight="1" x14ac:dyDescent="0.2">
      <c r="A38" s="14" t="s">
        <v>16</v>
      </c>
      <c r="B38" s="14"/>
      <c r="C38" s="14"/>
    </row>
    <row r="39" spans="1:3" ht="57.75" customHeight="1" x14ac:dyDescent="0.2">
      <c r="A39" s="102" t="s">
        <v>12</v>
      </c>
      <c r="B39" s="82" t="s">
        <v>19</v>
      </c>
      <c r="C39" s="104" t="s">
        <v>1693</v>
      </c>
    </row>
    <row r="40" spans="1:3" ht="45.75" customHeight="1" x14ac:dyDescent="0.2">
      <c r="A40" s="82" t="s">
        <v>230</v>
      </c>
      <c r="B40" s="97" t="s">
        <v>17</v>
      </c>
      <c r="C40" s="103" t="s">
        <v>18</v>
      </c>
    </row>
    <row r="41" spans="1:3" ht="54" customHeight="1" x14ac:dyDescent="0.2">
      <c r="A41" s="20" t="s">
        <v>302</v>
      </c>
    </row>
    <row r="42" spans="1:3" ht="60" customHeight="1" x14ac:dyDescent="0.2">
      <c r="A42" s="21" t="s">
        <v>1409</v>
      </c>
    </row>
  </sheetData>
  <dataConsolidate/>
  <mergeCells count="10">
    <mergeCell ref="A36:C36"/>
    <mergeCell ref="A10:C10"/>
    <mergeCell ref="A12:C12"/>
    <mergeCell ref="B2:C2"/>
    <mergeCell ref="B3:C3"/>
    <mergeCell ref="B4:C4"/>
    <mergeCell ref="A6:C6"/>
    <mergeCell ref="A5:C5"/>
    <mergeCell ref="A8:C8"/>
    <mergeCell ref="A9:C9"/>
  </mergeCells>
  <pageMargins left="0.82677165354330717" right="0.23622047244094491" top="0.74803149606299213" bottom="0.74803149606299213" header="0.31496062992125984" footer="0.31496062992125984"/>
  <pageSetup paperSize="9" scale="69" fitToHeight="2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pageSetUpPr fitToPage="1"/>
  </sheetPr>
  <dimension ref="A1:J26"/>
  <sheetViews>
    <sheetView zoomScaleNormal="100" workbookViewId="0">
      <selection activeCell="A22" sqref="A22:B22"/>
    </sheetView>
  </sheetViews>
  <sheetFormatPr defaultColWidth="9.140625" defaultRowHeight="12.75" x14ac:dyDescent="0.2"/>
  <cols>
    <col min="1" max="1" width="23.7109375" style="117" customWidth="1"/>
    <col min="2" max="2" width="14.7109375" style="117" customWidth="1"/>
    <col min="3" max="3" width="13.5703125" style="117" customWidth="1"/>
    <col min="4" max="4" width="9.7109375" style="117" customWidth="1"/>
    <col min="5" max="5" width="13.28515625" style="117" customWidth="1"/>
    <col min="6" max="6" width="11.85546875" style="117" customWidth="1"/>
    <col min="7" max="7" width="16" style="117" customWidth="1"/>
    <col min="8" max="8" width="10.7109375" style="117" customWidth="1"/>
    <col min="9" max="9" width="16.140625" style="117" customWidth="1"/>
    <col min="10" max="10" width="20.28515625" style="117" customWidth="1"/>
    <col min="11" max="16384" width="9.140625" style="117"/>
  </cols>
  <sheetData>
    <row r="1" spans="1:10" x14ac:dyDescent="0.2">
      <c r="A1" s="116"/>
      <c r="B1" s="116"/>
      <c r="C1" s="116"/>
      <c r="D1" s="116"/>
      <c r="E1" s="116"/>
      <c r="F1" s="116"/>
      <c r="G1" s="116"/>
      <c r="H1" s="116"/>
      <c r="I1" s="116"/>
      <c r="J1" s="160" t="s">
        <v>1441</v>
      </c>
    </row>
    <row r="2" spans="1:10" x14ac:dyDescent="0.2">
      <c r="A2" s="116"/>
      <c r="B2" s="116"/>
      <c r="C2" s="116"/>
      <c r="D2" s="116"/>
      <c r="E2" s="116"/>
      <c r="F2" s="116"/>
      <c r="G2" s="116"/>
      <c r="H2" s="116"/>
      <c r="I2" s="116"/>
      <c r="J2" s="160" t="s">
        <v>2</v>
      </c>
    </row>
    <row r="3" spans="1:10" x14ac:dyDescent="0.2">
      <c r="A3" s="116"/>
      <c r="B3" s="116"/>
      <c r="C3" s="116"/>
      <c r="D3" s="116"/>
      <c r="E3" s="116"/>
      <c r="F3" s="116"/>
      <c r="G3" s="116"/>
      <c r="H3" s="116"/>
      <c r="I3" s="116"/>
      <c r="J3" s="160" t="s">
        <v>3</v>
      </c>
    </row>
    <row r="4" spans="1:10" ht="25.15" customHeight="1" x14ac:dyDescent="0.2">
      <c r="A4" s="116"/>
      <c r="B4" s="116"/>
      <c r="C4" s="116"/>
      <c r="D4" s="116"/>
      <c r="E4" s="116"/>
      <c r="F4" s="116"/>
      <c r="G4" s="116"/>
      <c r="H4" s="116"/>
      <c r="I4" s="116"/>
      <c r="J4" s="185" t="str">
        <f>прил_14_Вид_мп!D4</f>
        <v>от__________________</v>
      </c>
    </row>
    <row r="5" spans="1:10" ht="44.45" customHeight="1" x14ac:dyDescent="0.2">
      <c r="A5" s="370" t="s">
        <v>1434</v>
      </c>
      <c r="B5" s="370"/>
      <c r="C5" s="370"/>
      <c r="D5" s="370"/>
      <c r="E5" s="370"/>
      <c r="F5" s="370"/>
      <c r="G5" s="370"/>
      <c r="H5" s="370"/>
      <c r="I5" s="370"/>
      <c r="J5" s="370"/>
    </row>
    <row r="6" spans="1:10" x14ac:dyDescent="0.2">
      <c r="A6" s="116"/>
      <c r="B6" s="116"/>
      <c r="C6" s="116"/>
      <c r="D6" s="373"/>
      <c r="E6" s="373"/>
      <c r="F6" s="373"/>
      <c r="G6" s="373"/>
      <c r="H6" s="373"/>
      <c r="I6" s="373"/>
      <c r="J6" s="116"/>
    </row>
    <row r="7" spans="1:10" ht="19.899999999999999" customHeight="1" x14ac:dyDescent="0.2">
      <c r="A7" s="386"/>
      <c r="B7" s="386"/>
      <c r="C7" s="386"/>
      <c r="D7" s="386"/>
      <c r="E7" s="386"/>
      <c r="F7" s="386"/>
      <c r="G7" s="386"/>
      <c r="H7" s="386"/>
      <c r="I7" s="386"/>
      <c r="J7" s="386"/>
    </row>
    <row r="8" spans="1:10" s="114" customFormat="1" ht="33.75" customHeight="1" x14ac:dyDescent="0.2">
      <c r="A8" s="392" t="s">
        <v>1435</v>
      </c>
      <c r="B8" s="392"/>
      <c r="C8" s="392"/>
      <c r="D8" s="392"/>
      <c r="E8" s="392"/>
      <c r="F8" s="392"/>
      <c r="G8" s="392"/>
      <c r="H8" s="392"/>
      <c r="I8" s="392"/>
      <c r="J8" s="392"/>
    </row>
    <row r="9" spans="1:10" x14ac:dyDescent="0.2">
      <c r="A9" s="498" t="s">
        <v>432</v>
      </c>
      <c r="B9" s="496" t="s">
        <v>4</v>
      </c>
      <c r="C9" s="497"/>
      <c r="D9" s="456" t="s">
        <v>5</v>
      </c>
      <c r="E9" s="456"/>
      <c r="F9" s="457" t="s">
        <v>4</v>
      </c>
      <c r="G9" s="457"/>
      <c r="H9" s="457" t="s">
        <v>5</v>
      </c>
      <c r="I9" s="457"/>
      <c r="J9" s="456" t="s">
        <v>307</v>
      </c>
    </row>
    <row r="10" spans="1:10" s="119" customFormat="1" x14ac:dyDescent="0.2">
      <c r="A10" s="499"/>
      <c r="B10" s="145" t="s">
        <v>6</v>
      </c>
      <c r="C10" s="146" t="s">
        <v>7</v>
      </c>
      <c r="D10" s="146" t="s">
        <v>6</v>
      </c>
      <c r="E10" s="146" t="s">
        <v>7</v>
      </c>
      <c r="F10" s="146" t="s">
        <v>8</v>
      </c>
      <c r="G10" s="118" t="s">
        <v>9</v>
      </c>
      <c r="H10" s="146" t="s">
        <v>10</v>
      </c>
      <c r="I10" s="118" t="s">
        <v>11</v>
      </c>
      <c r="J10" s="456"/>
    </row>
    <row r="11" spans="1:10" x14ac:dyDescent="0.2">
      <c r="A11" s="145">
        <v>1</v>
      </c>
      <c r="B11" s="145">
        <v>2</v>
      </c>
      <c r="C11" s="120">
        <v>3</v>
      </c>
      <c r="D11" s="120">
        <v>4</v>
      </c>
      <c r="E11" s="120">
        <v>5</v>
      </c>
      <c r="F11" s="120">
        <v>6</v>
      </c>
      <c r="G11" s="120">
        <v>7</v>
      </c>
      <c r="H11" s="120">
        <v>8</v>
      </c>
      <c r="I11" s="145">
        <v>9</v>
      </c>
      <c r="J11" s="145">
        <v>10</v>
      </c>
    </row>
    <row r="12" spans="1:10" x14ac:dyDescent="0.2">
      <c r="A12" s="121"/>
      <c r="B12" s="121"/>
      <c r="C12" s="122"/>
      <c r="D12" s="122"/>
      <c r="E12" s="122"/>
      <c r="F12" s="122"/>
      <c r="G12" s="122"/>
      <c r="H12" s="122"/>
      <c r="I12" s="121"/>
      <c r="J12" s="123">
        <f>SUM(B12:I12)</f>
        <v>0</v>
      </c>
    </row>
    <row r="13" spans="1:10" x14ac:dyDescent="0.2">
      <c r="A13" s="455" t="s">
        <v>229</v>
      </c>
      <c r="B13" s="455"/>
      <c r="C13" s="455"/>
      <c r="D13" s="455"/>
      <c r="E13" s="455"/>
      <c r="F13" s="455"/>
      <c r="G13" s="455"/>
      <c r="H13" s="455"/>
      <c r="I13" s="455"/>
      <c r="J13" s="455"/>
    </row>
    <row r="14" spans="1:10" x14ac:dyDescent="0.2">
      <c r="A14" s="116"/>
      <c r="B14" s="116"/>
      <c r="C14" s="116"/>
      <c r="D14" s="116"/>
      <c r="E14" s="115"/>
      <c r="F14" s="116"/>
      <c r="G14" s="116"/>
      <c r="H14" s="116"/>
      <c r="I14" s="116"/>
      <c r="J14" s="116"/>
    </row>
    <row r="15" spans="1:10" s="148" customFormat="1" ht="17.25" customHeight="1" x14ac:dyDescent="0.2">
      <c r="A15" s="170"/>
      <c r="B15" s="170"/>
      <c r="C15" s="170"/>
      <c r="D15" s="170"/>
      <c r="E15" s="166"/>
      <c r="F15" s="166"/>
      <c r="G15" s="166"/>
      <c r="H15" s="166"/>
      <c r="I15" s="166"/>
      <c r="J15" s="166"/>
    </row>
    <row r="16" spans="1:10" s="151" customFormat="1" ht="14.25" x14ac:dyDescent="0.2">
      <c r="A16" s="171" t="s">
        <v>12</v>
      </c>
      <c r="B16" s="171"/>
      <c r="C16" s="172"/>
      <c r="D16" s="172"/>
      <c r="E16" s="172"/>
      <c r="F16" s="191"/>
      <c r="G16" s="191" t="s">
        <v>1727</v>
      </c>
      <c r="H16" s="191"/>
      <c r="I16" s="178"/>
      <c r="J16" s="178"/>
    </row>
    <row r="17" spans="1:10" s="151" customFormat="1" ht="14.25" x14ac:dyDescent="0.2">
      <c r="A17" s="171"/>
      <c r="B17" s="173"/>
      <c r="C17" s="174" t="s">
        <v>1449</v>
      </c>
      <c r="D17" s="174" t="s">
        <v>1450</v>
      </c>
      <c r="F17" s="178"/>
      <c r="G17" s="178"/>
      <c r="H17" s="174" t="s">
        <v>1451</v>
      </c>
      <c r="I17" s="178"/>
      <c r="J17" s="178"/>
    </row>
    <row r="18" spans="1:10" s="151" customFormat="1" ht="14.25" x14ac:dyDescent="0.2">
      <c r="A18" s="174"/>
      <c r="B18" s="174"/>
      <c r="C18" s="174"/>
      <c r="D18" s="174"/>
      <c r="E18" s="174"/>
      <c r="F18" s="178"/>
      <c r="G18" s="178"/>
      <c r="H18" s="178"/>
      <c r="I18" s="178"/>
      <c r="J18" s="178"/>
    </row>
    <row r="19" spans="1:10" s="151" customFormat="1" ht="14.25" x14ac:dyDescent="0.2">
      <c r="A19" s="175" t="s">
        <v>1452</v>
      </c>
      <c r="B19" s="176"/>
      <c r="C19" s="375"/>
      <c r="D19" s="375"/>
      <c r="E19" s="375"/>
      <c r="F19" s="191"/>
      <c r="G19" s="191" t="s">
        <v>1728</v>
      </c>
      <c r="H19" s="191"/>
      <c r="I19" s="178"/>
      <c r="J19" s="178"/>
    </row>
    <row r="20" spans="1:10" s="151" customFormat="1" ht="14.25" x14ac:dyDescent="0.2">
      <c r="A20" s="171"/>
      <c r="B20" s="174" t="s">
        <v>1453</v>
      </c>
      <c r="F20" s="178"/>
      <c r="G20" s="178"/>
      <c r="H20" s="391" t="s">
        <v>1451</v>
      </c>
      <c r="I20" s="391"/>
      <c r="J20" s="391"/>
    </row>
    <row r="21" spans="1:10" s="151" customFormat="1" ht="14.25" x14ac:dyDescent="0.2">
      <c r="A21" s="174"/>
      <c r="B21" s="177"/>
      <c r="C21" s="177"/>
      <c r="D21" s="174"/>
      <c r="E21" s="174"/>
      <c r="F21" s="178"/>
      <c r="G21" s="178"/>
      <c r="H21" s="178"/>
      <c r="I21" s="178"/>
      <c r="J21" s="178"/>
    </row>
    <row r="22" spans="1:10" s="151" customFormat="1" ht="14.25" x14ac:dyDescent="0.2">
      <c r="A22" s="375" t="s">
        <v>1729</v>
      </c>
      <c r="B22" s="375"/>
      <c r="C22" s="177"/>
      <c r="D22" s="174"/>
      <c r="E22" s="174"/>
      <c r="F22" s="178"/>
      <c r="G22" s="178"/>
      <c r="H22" s="178"/>
      <c r="I22" s="178"/>
      <c r="J22" s="178"/>
    </row>
    <row r="23" spans="1:10" s="151" customFormat="1" ht="14.25" x14ac:dyDescent="0.2">
      <c r="A23" s="377" t="s">
        <v>1454</v>
      </c>
      <c r="B23" s="377"/>
      <c r="C23" s="174"/>
      <c r="D23" s="174" t="s">
        <v>230</v>
      </c>
      <c r="E23" s="174"/>
      <c r="F23" s="178"/>
      <c r="G23" s="178"/>
      <c r="H23" s="178"/>
      <c r="I23" s="178"/>
      <c r="J23" s="178"/>
    </row>
    <row r="24" spans="1:10" s="151" customFormat="1" ht="14.25" x14ac:dyDescent="0.2">
      <c r="A24" s="171"/>
      <c r="B24" s="378"/>
      <c r="C24" s="378"/>
      <c r="D24" s="378"/>
      <c r="E24" s="378"/>
      <c r="F24" s="178"/>
      <c r="G24" s="178"/>
      <c r="H24" s="178"/>
      <c r="I24" s="178"/>
      <c r="J24" s="178"/>
    </row>
    <row r="25" spans="1:10" s="151" customFormat="1" ht="14.25" x14ac:dyDescent="0.2">
      <c r="A25" s="178"/>
      <c r="B25" s="178" t="s">
        <v>1455</v>
      </c>
      <c r="C25" s="179"/>
      <c r="D25" s="179"/>
      <c r="E25" s="179"/>
      <c r="F25" s="178"/>
      <c r="G25" s="178"/>
      <c r="H25" s="178"/>
      <c r="I25" s="178"/>
      <c r="J25" s="178"/>
    </row>
    <row r="26" spans="1:10" s="148" customFormat="1" x14ac:dyDescent="0.2">
      <c r="A26" s="166"/>
      <c r="B26" s="166"/>
      <c r="C26" s="166"/>
      <c r="D26" s="166"/>
      <c r="E26" s="166"/>
      <c r="F26" s="166"/>
      <c r="G26" s="166"/>
      <c r="H26" s="166"/>
      <c r="I26" s="166"/>
      <c r="J26" s="166"/>
    </row>
  </sheetData>
  <mergeCells count="16">
    <mergeCell ref="A13:J13"/>
    <mergeCell ref="B9:C9"/>
    <mergeCell ref="A9:A10"/>
    <mergeCell ref="A5:J5"/>
    <mergeCell ref="D6:I6"/>
    <mergeCell ref="D9:E9"/>
    <mergeCell ref="F9:G9"/>
    <mergeCell ref="H9:I9"/>
    <mergeCell ref="J9:J10"/>
    <mergeCell ref="A7:J7"/>
    <mergeCell ref="A8:J8"/>
    <mergeCell ref="C19:E19"/>
    <mergeCell ref="H20:J20"/>
    <mergeCell ref="A22:B22"/>
    <mergeCell ref="A23:B23"/>
    <mergeCell ref="B24:E24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zoomScaleNormal="100" workbookViewId="0">
      <selection activeCell="M10" sqref="M10"/>
    </sheetView>
  </sheetViews>
  <sheetFormatPr defaultColWidth="9.140625" defaultRowHeight="15" x14ac:dyDescent="0.25"/>
  <cols>
    <col min="1" max="1" width="18.42578125" style="338" customWidth="1"/>
    <col min="2" max="2" width="43.5703125" style="338" customWidth="1"/>
    <col min="3" max="3" width="14" style="338" customWidth="1"/>
    <col min="4" max="4" width="13.28515625" style="338" customWidth="1"/>
    <col min="5" max="16384" width="9.140625" style="338"/>
  </cols>
  <sheetData>
    <row r="1" spans="1:5" ht="64.5" customHeight="1" x14ac:dyDescent="0.25">
      <c r="A1" s="463" t="s">
        <v>1655</v>
      </c>
      <c r="B1" s="463"/>
      <c r="C1" s="463"/>
      <c r="D1" s="463"/>
      <c r="E1" s="350"/>
    </row>
    <row r="3" spans="1:5" ht="111" customHeight="1" x14ac:dyDescent="0.25">
      <c r="A3" s="464" t="s">
        <v>1654</v>
      </c>
      <c r="B3" s="464"/>
      <c r="C3" s="464"/>
      <c r="D3" s="464"/>
    </row>
    <row r="4" spans="1:5" ht="15" customHeight="1" x14ac:dyDescent="0.25">
      <c r="A4" s="349"/>
      <c r="B4" s="349"/>
      <c r="C4" s="349"/>
      <c r="D4" s="349"/>
    </row>
    <row r="5" spans="1:5" ht="31.5" customHeight="1" x14ac:dyDescent="0.25">
      <c r="A5" s="501" t="str">
        <f>'стр.17, т.1 АПП факт'!A4:L4</f>
        <v>Государственное бюджетное учреждение Рязанской области "Областной клинический кардиологический диспансер"</v>
      </c>
      <c r="B5" s="501"/>
      <c r="C5" s="501"/>
      <c r="D5" s="501"/>
    </row>
    <row r="6" spans="1:5" x14ac:dyDescent="0.25">
      <c r="A6" s="502" t="s">
        <v>1435</v>
      </c>
      <c r="B6" s="502"/>
      <c r="C6" s="502"/>
      <c r="D6" s="502"/>
    </row>
    <row r="7" spans="1:5" x14ac:dyDescent="0.25">
      <c r="A7" s="348"/>
      <c r="B7" s="348"/>
      <c r="C7" s="348"/>
      <c r="D7" s="348"/>
    </row>
    <row r="8" spans="1:5" x14ac:dyDescent="0.25">
      <c r="D8" s="347"/>
    </row>
    <row r="9" spans="1:5" ht="41.25" customHeight="1" x14ac:dyDescent="0.25">
      <c r="A9" s="346" t="s">
        <v>1643</v>
      </c>
      <c r="B9" s="346" t="s">
        <v>1642</v>
      </c>
      <c r="C9" s="345" t="s">
        <v>1653</v>
      </c>
      <c r="D9" s="345" t="s">
        <v>1652</v>
      </c>
    </row>
    <row r="10" spans="1:5" ht="15.75" x14ac:dyDescent="0.25">
      <c r="A10" s="344"/>
      <c r="B10" s="344"/>
      <c r="C10" s="296"/>
      <c r="D10" s="343"/>
    </row>
    <row r="11" spans="1:5" ht="15.75" x14ac:dyDescent="0.25">
      <c r="A11" s="344"/>
      <c r="B11" s="344"/>
      <c r="C11" s="296"/>
      <c r="D11" s="343"/>
    </row>
    <row r="12" spans="1:5" ht="15.75" x14ac:dyDescent="0.25">
      <c r="A12" s="344"/>
      <c r="B12" s="344"/>
      <c r="C12" s="296"/>
      <c r="D12" s="343"/>
    </row>
    <row r="13" spans="1:5" ht="15.75" x14ac:dyDescent="0.25">
      <c r="A13" s="344"/>
      <c r="B13" s="344"/>
      <c r="C13" s="296"/>
      <c r="D13" s="343"/>
    </row>
    <row r="14" spans="1:5" ht="15.75" x14ac:dyDescent="0.25">
      <c r="A14" s="344"/>
      <c r="B14" s="344"/>
      <c r="C14" s="296"/>
      <c r="D14" s="343"/>
    </row>
    <row r="15" spans="1:5" ht="15.75" x14ac:dyDescent="0.25">
      <c r="A15" s="344"/>
      <c r="B15" s="344"/>
      <c r="C15" s="296"/>
      <c r="D15" s="343"/>
    </row>
    <row r="16" spans="1:5" ht="15.75" x14ac:dyDescent="0.25">
      <c r="A16" s="344"/>
      <c r="B16" s="344"/>
      <c r="C16" s="296"/>
      <c r="D16" s="343"/>
    </row>
    <row r="17" spans="1:7" ht="15.75" x14ac:dyDescent="0.25">
      <c r="A17" s="342"/>
      <c r="B17" s="342"/>
      <c r="C17" s="341"/>
      <c r="D17" s="340"/>
    </row>
    <row r="18" spans="1:7" s="290" customFormat="1" ht="45" customHeight="1" x14ac:dyDescent="0.25">
      <c r="A18" s="500"/>
      <c r="B18" s="500"/>
      <c r="C18" s="500"/>
      <c r="D18" s="500"/>
    </row>
    <row r="19" spans="1:7" ht="45" customHeight="1" x14ac:dyDescent="0.25">
      <c r="A19" s="339"/>
      <c r="B19" s="339"/>
      <c r="C19" s="339"/>
      <c r="D19" s="339"/>
    </row>
    <row r="20" spans="1:7" s="319" customFormat="1" x14ac:dyDescent="0.2">
      <c r="A20" s="322" t="s">
        <v>12</v>
      </c>
      <c r="B20" s="324"/>
      <c r="C20" s="503" t="s">
        <v>1727</v>
      </c>
      <c r="D20" s="460"/>
      <c r="E20" s="219"/>
      <c r="F20" s="219"/>
      <c r="G20" s="330"/>
    </row>
    <row r="21" spans="1:7" s="319" customFormat="1" x14ac:dyDescent="0.2">
      <c r="A21" s="322"/>
      <c r="B21" s="198" t="s">
        <v>1651</v>
      </c>
      <c r="C21" s="322"/>
      <c r="D21" s="198" t="s">
        <v>1451</v>
      </c>
      <c r="E21" s="198"/>
    </row>
    <row r="22" spans="1:7" s="319" customFormat="1" x14ac:dyDescent="0.2">
      <c r="A22" s="198"/>
      <c r="B22" s="198"/>
      <c r="C22" s="322"/>
      <c r="D22" s="322"/>
      <c r="E22" s="322"/>
      <c r="F22" s="322"/>
      <c r="G22" s="322"/>
    </row>
    <row r="23" spans="1:7" s="319" customFormat="1" x14ac:dyDescent="0.2">
      <c r="A23" s="325" t="s">
        <v>1452</v>
      </c>
      <c r="B23" s="324"/>
      <c r="C23" s="504" t="s">
        <v>1728</v>
      </c>
      <c r="D23" s="460"/>
      <c r="E23" s="334"/>
      <c r="F23" s="322"/>
      <c r="G23" s="322"/>
    </row>
    <row r="24" spans="1:7" s="319" customFormat="1" x14ac:dyDescent="0.2">
      <c r="A24" s="322"/>
      <c r="B24" s="198" t="s">
        <v>1453</v>
      </c>
      <c r="C24" s="478" t="s">
        <v>1451</v>
      </c>
      <c r="D24" s="478"/>
      <c r="E24" s="478"/>
      <c r="F24" s="322"/>
      <c r="G24" s="322"/>
    </row>
    <row r="25" spans="1:7" s="319" customFormat="1" x14ac:dyDescent="0.2">
      <c r="A25" s="198"/>
      <c r="B25" s="323"/>
      <c r="C25" s="323"/>
      <c r="D25" s="198"/>
      <c r="E25" s="198"/>
      <c r="F25" s="198"/>
      <c r="G25" s="322"/>
    </row>
    <row r="26" spans="1:7" s="319" customFormat="1" x14ac:dyDescent="0.2">
      <c r="A26" s="479" t="s">
        <v>1729</v>
      </c>
      <c r="B26" s="479"/>
      <c r="C26" s="323"/>
      <c r="D26" s="198"/>
      <c r="E26" s="198"/>
      <c r="F26" s="198"/>
      <c r="G26" s="322"/>
    </row>
    <row r="27" spans="1:7" s="319" customFormat="1" x14ac:dyDescent="0.2">
      <c r="A27" s="480" t="s">
        <v>1454</v>
      </c>
      <c r="B27" s="480"/>
      <c r="C27" s="322"/>
      <c r="D27" s="322" t="s">
        <v>230</v>
      </c>
      <c r="E27" s="322"/>
      <c r="F27" s="322"/>
      <c r="G27" s="322"/>
    </row>
    <row r="28" spans="1:7" x14ac:dyDescent="0.25">
      <c r="A28" s="290"/>
      <c r="B28" s="290"/>
      <c r="C28" s="290"/>
    </row>
  </sheetData>
  <mergeCells count="10">
    <mergeCell ref="A3:D3"/>
    <mergeCell ref="A1:D1"/>
    <mergeCell ref="C24:E24"/>
    <mergeCell ref="A26:B26"/>
    <mergeCell ref="A27:B27"/>
    <mergeCell ref="A18:D18"/>
    <mergeCell ref="A5:D5"/>
    <mergeCell ref="A6:D6"/>
    <mergeCell ref="C20:D20"/>
    <mergeCell ref="C23:D23"/>
  </mergeCells>
  <pageMargins left="0.59" right="0.31" top="0.75" bottom="0.75" header="0.3" footer="0.3"/>
  <pageSetup paperSize="9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workbookViewId="0">
      <selection activeCell="A29" sqref="A29:B29"/>
    </sheetView>
  </sheetViews>
  <sheetFormatPr defaultColWidth="9.140625" defaultRowHeight="15" x14ac:dyDescent="0.25"/>
  <cols>
    <col min="1" max="1" width="16" style="303" customWidth="1"/>
    <col min="2" max="2" width="54.140625" style="303" customWidth="1"/>
    <col min="3" max="3" width="14.140625" style="303" customWidth="1"/>
    <col min="4" max="5" width="13.42578125" style="303" customWidth="1"/>
    <col min="6" max="6" width="18.5703125" style="303" customWidth="1"/>
    <col min="7" max="16384" width="9.140625" style="303"/>
  </cols>
  <sheetData>
    <row r="1" spans="1:6" ht="71.25" customHeight="1" x14ac:dyDescent="0.25">
      <c r="B1" s="469" t="s">
        <v>1660</v>
      </c>
      <c r="C1" s="469"/>
      <c r="D1" s="469"/>
      <c r="E1" s="469"/>
      <c r="F1" s="469"/>
    </row>
    <row r="3" spans="1:6" ht="50.25" customHeight="1" x14ac:dyDescent="0.25">
      <c r="A3" s="486" t="s">
        <v>1659</v>
      </c>
      <c r="B3" s="486"/>
      <c r="C3" s="486"/>
      <c r="D3" s="486"/>
      <c r="E3" s="486"/>
      <c r="F3" s="486"/>
    </row>
    <row r="4" spans="1:6" ht="25.5" customHeight="1" x14ac:dyDescent="0.25">
      <c r="A4" s="471" t="str">
        <f>'стр.17, т.1 АПП факт'!A4:L4</f>
        <v>Государственное бюджетное учреждение Рязанской области "Областной клинический кардиологический диспансер"</v>
      </c>
      <c r="B4" s="471"/>
      <c r="C4" s="471"/>
      <c r="D4" s="471"/>
      <c r="E4" s="471"/>
      <c r="F4" s="471"/>
    </row>
    <row r="5" spans="1:6" x14ac:dyDescent="0.25">
      <c r="A5" s="495" t="s">
        <v>1435</v>
      </c>
      <c r="B5" s="495"/>
      <c r="C5" s="495"/>
      <c r="D5" s="495"/>
      <c r="E5" s="495"/>
      <c r="F5" s="495"/>
    </row>
    <row r="6" spans="1:6" x14ac:dyDescent="0.25">
      <c r="A6" s="314"/>
      <c r="B6" s="314"/>
      <c r="C6" s="314"/>
      <c r="D6" s="314"/>
    </row>
    <row r="7" spans="1:6" x14ac:dyDescent="0.25">
      <c r="E7" s="355"/>
    </row>
    <row r="8" spans="1:6" ht="41.25" customHeight="1" x14ac:dyDescent="0.25">
      <c r="A8" s="487" t="s">
        <v>1658</v>
      </c>
      <c r="B8" s="487" t="s">
        <v>1657</v>
      </c>
      <c r="C8" s="506" t="s">
        <v>1639</v>
      </c>
      <c r="D8" s="506"/>
      <c r="E8" s="506"/>
      <c r="F8" s="507" t="s">
        <v>1503</v>
      </c>
    </row>
    <row r="9" spans="1:6" ht="15.75" x14ac:dyDescent="0.25">
      <c r="A9" s="488"/>
      <c r="B9" s="488"/>
      <c r="C9" s="506" t="s">
        <v>307</v>
      </c>
      <c r="D9" s="506" t="s">
        <v>1579</v>
      </c>
      <c r="E9" s="506"/>
      <c r="F9" s="507"/>
    </row>
    <row r="10" spans="1:6" ht="25.5" customHeight="1" x14ac:dyDescent="0.25">
      <c r="A10" s="489"/>
      <c r="B10" s="489"/>
      <c r="C10" s="506"/>
      <c r="D10" s="345" t="s">
        <v>1500</v>
      </c>
      <c r="E10" s="345" t="s">
        <v>1499</v>
      </c>
      <c r="F10" s="507"/>
    </row>
    <row r="11" spans="1:6" ht="15.75" x14ac:dyDescent="0.25">
      <c r="A11" s="344" t="s">
        <v>1731</v>
      </c>
      <c r="B11" s="344" t="s">
        <v>1732</v>
      </c>
      <c r="C11" s="296">
        <f t="shared" ref="C11:C18" si="0">D11+E11</f>
        <v>515</v>
      </c>
      <c r="D11" s="296">
        <v>515</v>
      </c>
      <c r="E11" s="296"/>
      <c r="F11" s="354">
        <v>230.7</v>
      </c>
    </row>
    <row r="12" spans="1:6" ht="15.75" x14ac:dyDescent="0.25">
      <c r="A12" s="344" t="s">
        <v>1733</v>
      </c>
      <c r="B12" s="344" t="s">
        <v>1734</v>
      </c>
      <c r="C12" s="296">
        <f t="shared" si="0"/>
        <v>125</v>
      </c>
      <c r="D12" s="296">
        <v>125</v>
      </c>
      <c r="E12" s="296"/>
      <c r="F12" s="354">
        <v>123.9</v>
      </c>
    </row>
    <row r="13" spans="1:6" ht="15.75" x14ac:dyDescent="0.25">
      <c r="A13" s="344" t="s">
        <v>1735</v>
      </c>
      <c r="B13" s="344" t="s">
        <v>1736</v>
      </c>
      <c r="C13" s="296">
        <f t="shared" si="0"/>
        <v>76</v>
      </c>
      <c r="D13" s="296">
        <v>76</v>
      </c>
      <c r="E13" s="296"/>
      <c r="F13" s="354">
        <v>141.4</v>
      </c>
    </row>
    <row r="14" spans="1:6" ht="31.5" x14ac:dyDescent="0.25">
      <c r="A14" s="344" t="s">
        <v>1737</v>
      </c>
      <c r="B14" s="344" t="s">
        <v>1738</v>
      </c>
      <c r="C14" s="296">
        <f t="shared" si="0"/>
        <v>225</v>
      </c>
      <c r="D14" s="296">
        <v>225</v>
      </c>
      <c r="E14" s="296"/>
      <c r="F14" s="354">
        <v>146.69999999999999</v>
      </c>
    </row>
    <row r="15" spans="1:6" ht="31.5" x14ac:dyDescent="0.25">
      <c r="A15" s="344" t="s">
        <v>1739</v>
      </c>
      <c r="B15" s="344" t="s">
        <v>1740</v>
      </c>
      <c r="C15" s="296">
        <f t="shared" si="0"/>
        <v>150</v>
      </c>
      <c r="D15" s="296">
        <v>150</v>
      </c>
      <c r="E15" s="296"/>
      <c r="F15" s="354">
        <v>142.5</v>
      </c>
    </row>
    <row r="16" spans="1:6" ht="31.5" x14ac:dyDescent="0.25">
      <c r="A16" s="344" t="s">
        <v>1741</v>
      </c>
      <c r="B16" s="344" t="s">
        <v>1742</v>
      </c>
      <c r="C16" s="296">
        <f t="shared" ref="C16:C17" si="1">D16+E16</f>
        <v>55</v>
      </c>
      <c r="D16" s="296">
        <v>55</v>
      </c>
      <c r="E16" s="296"/>
      <c r="F16" s="354">
        <v>564.4</v>
      </c>
    </row>
    <row r="17" spans="1:6" ht="15.75" x14ac:dyDescent="0.25">
      <c r="A17" s="344" t="s">
        <v>1743</v>
      </c>
      <c r="B17" s="344" t="s">
        <v>1744</v>
      </c>
      <c r="C17" s="296">
        <f t="shared" si="1"/>
        <v>107</v>
      </c>
      <c r="D17" s="296">
        <v>107</v>
      </c>
      <c r="E17" s="296"/>
      <c r="F17" s="354">
        <v>159.19999999999999</v>
      </c>
    </row>
    <row r="18" spans="1:6" ht="47.25" x14ac:dyDescent="0.25">
      <c r="A18" s="344" t="s">
        <v>1746</v>
      </c>
      <c r="B18" s="344" t="s">
        <v>1745</v>
      </c>
      <c r="C18" s="296">
        <f t="shared" si="0"/>
        <v>35</v>
      </c>
      <c r="D18" s="296">
        <v>35</v>
      </c>
      <c r="E18" s="296"/>
      <c r="F18" s="354">
        <v>359.45</v>
      </c>
    </row>
    <row r="19" spans="1:6" ht="31.5" customHeight="1" x14ac:dyDescent="0.25">
      <c r="A19" s="344"/>
      <c r="B19" s="353" t="s">
        <v>1585</v>
      </c>
      <c r="C19" s="293">
        <f>SUM(C11:C18)</f>
        <v>1288</v>
      </c>
      <c r="D19" s="293">
        <f>SUM(D11:D18)</f>
        <v>1288</v>
      </c>
      <c r="E19" s="293">
        <f>SUM(E11:E18)</f>
        <v>0</v>
      </c>
      <c r="F19" s="352">
        <f>SUM(F11:F18)</f>
        <v>1868.25</v>
      </c>
    </row>
    <row r="20" spans="1:6" ht="51" customHeight="1" x14ac:dyDescent="0.25">
      <c r="A20" s="505" t="s">
        <v>1656</v>
      </c>
      <c r="B20" s="505"/>
      <c r="C20" s="505"/>
      <c r="D20" s="505"/>
      <c r="E20" s="505"/>
      <c r="F20" s="505"/>
    </row>
    <row r="21" spans="1:6" ht="17.25" customHeight="1" x14ac:dyDescent="0.25">
      <c r="A21" s="351"/>
      <c r="B21" s="351"/>
      <c r="C21" s="351"/>
      <c r="D21" s="351"/>
    </row>
    <row r="22" spans="1:6" ht="17.25" customHeight="1" x14ac:dyDescent="0.25">
      <c r="A22" s="351"/>
      <c r="B22" s="351"/>
      <c r="C22" s="351"/>
      <c r="D22" s="351"/>
    </row>
    <row r="23" spans="1:6" s="319" customFormat="1" x14ac:dyDescent="0.2">
      <c r="A23" s="322" t="s">
        <v>12</v>
      </c>
      <c r="B23" s="322"/>
      <c r="C23" s="327"/>
      <c r="D23" s="327"/>
      <c r="E23" s="327" t="s">
        <v>1727</v>
      </c>
    </row>
    <row r="24" spans="1:6" s="319" customFormat="1" x14ac:dyDescent="0.2">
      <c r="A24" s="322"/>
      <c r="B24" s="326"/>
      <c r="C24" s="198" t="s">
        <v>1449</v>
      </c>
      <c r="D24" s="198" t="s">
        <v>1450</v>
      </c>
      <c r="E24" s="198" t="s">
        <v>1451</v>
      </c>
    </row>
    <row r="25" spans="1:6" s="319" customFormat="1" x14ac:dyDescent="0.2">
      <c r="A25" s="198"/>
      <c r="B25" s="198"/>
      <c r="C25" s="198"/>
      <c r="D25" s="198"/>
      <c r="E25" s="198"/>
    </row>
    <row r="26" spans="1:6" s="319" customFormat="1" x14ac:dyDescent="0.2">
      <c r="A26" s="325" t="s">
        <v>1452</v>
      </c>
      <c r="B26" s="324"/>
      <c r="C26" s="479" t="s">
        <v>1728</v>
      </c>
      <c r="D26" s="479"/>
      <c r="E26" s="479"/>
    </row>
    <row r="27" spans="1:6" s="319" customFormat="1" x14ac:dyDescent="0.2">
      <c r="A27" s="322"/>
      <c r="B27" s="198" t="s">
        <v>1453</v>
      </c>
      <c r="C27" s="478" t="s">
        <v>1451</v>
      </c>
      <c r="D27" s="478"/>
      <c r="E27" s="478"/>
    </row>
    <row r="28" spans="1:6" s="319" customFormat="1" x14ac:dyDescent="0.2">
      <c r="A28" s="198"/>
      <c r="B28" s="323"/>
      <c r="C28" s="323"/>
      <c r="D28" s="198"/>
      <c r="E28" s="198"/>
    </row>
    <row r="29" spans="1:6" s="319" customFormat="1" x14ac:dyDescent="0.2">
      <c r="A29" s="479" t="s">
        <v>1729</v>
      </c>
      <c r="B29" s="479"/>
      <c r="C29" s="323"/>
      <c r="D29" s="198"/>
      <c r="E29" s="198"/>
    </row>
    <row r="30" spans="1:6" s="319" customFormat="1" x14ac:dyDescent="0.2">
      <c r="A30" s="480" t="s">
        <v>1454</v>
      </c>
      <c r="B30" s="480"/>
      <c r="C30" s="198"/>
      <c r="D30" s="198" t="s">
        <v>230</v>
      </c>
      <c r="E30" s="198"/>
    </row>
    <row r="31" spans="1:6" s="319" customFormat="1" x14ac:dyDescent="0.2">
      <c r="A31" s="322"/>
      <c r="B31" s="481"/>
      <c r="C31" s="481"/>
      <c r="D31" s="481"/>
      <c r="E31" s="481"/>
    </row>
    <row r="32" spans="1:6" s="319" customFormat="1" x14ac:dyDescent="0.25">
      <c r="A32" s="321"/>
      <c r="B32" s="321" t="s">
        <v>1455</v>
      </c>
      <c r="C32" s="320"/>
      <c r="D32" s="320"/>
      <c r="E32" s="320"/>
    </row>
  </sheetData>
  <mergeCells count="16">
    <mergeCell ref="B31:E31"/>
    <mergeCell ref="C27:E27"/>
    <mergeCell ref="A29:B29"/>
    <mergeCell ref="A30:B30"/>
    <mergeCell ref="F8:F10"/>
    <mergeCell ref="C26:E26"/>
    <mergeCell ref="B1:F1"/>
    <mergeCell ref="A3:F3"/>
    <mergeCell ref="A4:F4"/>
    <mergeCell ref="A5:F5"/>
    <mergeCell ref="A20:F20"/>
    <mergeCell ref="A8:A10"/>
    <mergeCell ref="B8:B10"/>
    <mergeCell ref="C8:E8"/>
    <mergeCell ref="C9:C10"/>
    <mergeCell ref="D9:E9"/>
  </mergeCells>
  <pageMargins left="0.59" right="0.31" top="0.44" bottom="0.75" header="0.3" footer="0.3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6"/>
  <sheetViews>
    <sheetView workbookViewId="0">
      <selection activeCell="D23" sqref="D23"/>
    </sheetView>
  </sheetViews>
  <sheetFormatPr defaultColWidth="9.140625" defaultRowHeight="15" x14ac:dyDescent="0.25"/>
  <cols>
    <col min="1" max="1" width="16" style="338" customWidth="1"/>
    <col min="2" max="2" width="54.140625" style="338" customWidth="1"/>
    <col min="3" max="3" width="14.140625" style="338" customWidth="1"/>
    <col min="4" max="5" width="13.42578125" style="338" customWidth="1"/>
    <col min="6" max="16384" width="9.140625" style="338"/>
  </cols>
  <sheetData>
    <row r="1" spans="1:5" ht="71.25" customHeight="1" x14ac:dyDescent="0.25">
      <c r="B1" s="463" t="s">
        <v>1661</v>
      </c>
      <c r="C1" s="463"/>
      <c r="D1" s="463"/>
      <c r="E1" s="463"/>
    </row>
    <row r="3" spans="1:5" ht="50.25" customHeight="1" x14ac:dyDescent="0.25">
      <c r="A3" s="464" t="s">
        <v>1663</v>
      </c>
      <c r="B3" s="464"/>
      <c r="C3" s="464"/>
      <c r="D3" s="464"/>
      <c r="E3" s="464"/>
    </row>
    <row r="4" spans="1:5" ht="16.5" customHeight="1" x14ac:dyDescent="0.25">
      <c r="A4" s="349"/>
      <c r="B4" s="349"/>
      <c r="C4" s="349"/>
      <c r="D4" s="349"/>
      <c r="E4" s="349"/>
    </row>
    <row r="5" spans="1:5" ht="25.5" customHeight="1" x14ac:dyDescent="0.25">
      <c r="A5" s="501" t="str">
        <f>'стр.17, т.1 АПП факт'!A4:L4</f>
        <v>Государственное бюджетное учреждение Рязанской области "Областной клинический кардиологический диспансер"</v>
      </c>
      <c r="B5" s="501"/>
      <c r="C5" s="501"/>
      <c r="D5" s="501"/>
      <c r="E5" s="501"/>
    </row>
    <row r="6" spans="1:5" x14ac:dyDescent="0.25">
      <c r="A6" s="508" t="s">
        <v>1435</v>
      </c>
      <c r="B6" s="508"/>
      <c r="C6" s="508"/>
      <c r="D6" s="508"/>
      <c r="E6" s="508"/>
    </row>
    <row r="7" spans="1:5" x14ac:dyDescent="0.25">
      <c r="A7" s="348"/>
      <c r="B7" s="348"/>
      <c r="C7" s="348"/>
      <c r="D7" s="348"/>
    </row>
    <row r="8" spans="1:5" x14ac:dyDescent="0.25">
      <c r="E8" s="347"/>
    </row>
    <row r="9" spans="1:5" ht="41.25" customHeight="1" x14ac:dyDescent="0.25">
      <c r="A9" s="487" t="s">
        <v>1658</v>
      </c>
      <c r="B9" s="487" t="s">
        <v>1657</v>
      </c>
      <c r="C9" s="506" t="s">
        <v>1639</v>
      </c>
      <c r="D9" s="506"/>
      <c r="E9" s="506"/>
    </row>
    <row r="10" spans="1:5" ht="15.75" x14ac:dyDescent="0.25">
      <c r="A10" s="488"/>
      <c r="B10" s="488"/>
      <c r="C10" s="506" t="s">
        <v>307</v>
      </c>
      <c r="D10" s="506" t="s">
        <v>1579</v>
      </c>
      <c r="E10" s="506"/>
    </row>
    <row r="11" spans="1:5" ht="25.5" customHeight="1" x14ac:dyDescent="0.25">
      <c r="A11" s="489"/>
      <c r="B11" s="489"/>
      <c r="C11" s="506"/>
      <c r="D11" s="345" t="s">
        <v>1500</v>
      </c>
      <c r="E11" s="345" t="s">
        <v>1499</v>
      </c>
    </row>
    <row r="12" spans="1:5" ht="25.5" customHeight="1" x14ac:dyDescent="0.25">
      <c r="A12" s="344" t="s">
        <v>1731</v>
      </c>
      <c r="B12" s="344" t="s">
        <v>1732</v>
      </c>
      <c r="C12" s="296">
        <f t="shared" ref="C12:C19" si="0">D12+E12</f>
        <v>515</v>
      </c>
      <c r="D12" s="296">
        <v>515</v>
      </c>
      <c r="E12" s="296"/>
    </row>
    <row r="13" spans="1:5" ht="25.5" customHeight="1" x14ac:dyDescent="0.25">
      <c r="A13" s="344" t="s">
        <v>1733</v>
      </c>
      <c r="B13" s="344" t="s">
        <v>1734</v>
      </c>
      <c r="C13" s="296">
        <f t="shared" si="0"/>
        <v>125</v>
      </c>
      <c r="D13" s="296">
        <v>125</v>
      </c>
      <c r="E13" s="296"/>
    </row>
    <row r="14" spans="1:5" ht="25.5" customHeight="1" x14ac:dyDescent="0.25">
      <c r="A14" s="344" t="s">
        <v>1735</v>
      </c>
      <c r="B14" s="344" t="s">
        <v>1736</v>
      </c>
      <c r="C14" s="296">
        <f t="shared" si="0"/>
        <v>76</v>
      </c>
      <c r="D14" s="296">
        <v>76</v>
      </c>
      <c r="E14" s="296"/>
    </row>
    <row r="15" spans="1:5" ht="25.5" customHeight="1" x14ac:dyDescent="0.25">
      <c r="A15" s="344" t="s">
        <v>1737</v>
      </c>
      <c r="B15" s="344" t="s">
        <v>1738</v>
      </c>
      <c r="C15" s="296">
        <f t="shared" si="0"/>
        <v>225</v>
      </c>
      <c r="D15" s="296">
        <v>225</v>
      </c>
      <c r="E15" s="296"/>
    </row>
    <row r="16" spans="1:5" ht="31.5" x14ac:dyDescent="0.25">
      <c r="A16" s="344" t="s">
        <v>1739</v>
      </c>
      <c r="B16" s="344" t="s">
        <v>1740</v>
      </c>
      <c r="C16" s="296">
        <f t="shared" si="0"/>
        <v>150</v>
      </c>
      <c r="D16" s="296">
        <v>150</v>
      </c>
      <c r="E16" s="296"/>
    </row>
    <row r="17" spans="1:5" ht="31.5" x14ac:dyDescent="0.25">
      <c r="A17" s="344" t="s">
        <v>1741</v>
      </c>
      <c r="B17" s="344" t="s">
        <v>1742</v>
      </c>
      <c r="C17" s="296">
        <f t="shared" si="0"/>
        <v>55</v>
      </c>
      <c r="D17" s="296">
        <v>55</v>
      </c>
      <c r="E17" s="296"/>
    </row>
    <row r="18" spans="1:5" ht="15.75" x14ac:dyDescent="0.25">
      <c r="A18" s="344" t="s">
        <v>1743</v>
      </c>
      <c r="B18" s="344" t="s">
        <v>1744</v>
      </c>
      <c r="C18" s="296">
        <f t="shared" si="0"/>
        <v>107</v>
      </c>
      <c r="D18" s="296">
        <v>107</v>
      </c>
      <c r="E18" s="296"/>
    </row>
    <row r="19" spans="1:5" ht="47.25" x14ac:dyDescent="0.25">
      <c r="A19" s="344" t="s">
        <v>1746</v>
      </c>
      <c r="B19" s="344" t="s">
        <v>1745</v>
      </c>
      <c r="C19" s="296">
        <f t="shared" si="0"/>
        <v>35</v>
      </c>
      <c r="D19" s="296">
        <v>35</v>
      </c>
      <c r="E19" s="296"/>
    </row>
    <row r="20" spans="1:5" ht="47.25" x14ac:dyDescent="0.25">
      <c r="A20" s="344" t="s">
        <v>1381</v>
      </c>
      <c r="B20" s="344" t="s">
        <v>1757</v>
      </c>
      <c r="C20" s="296">
        <v>30</v>
      </c>
      <c r="D20" s="296">
        <v>30</v>
      </c>
      <c r="E20" s="296"/>
    </row>
    <row r="21" spans="1:5" ht="47.25" x14ac:dyDescent="0.25">
      <c r="A21" s="344" t="s">
        <v>1385</v>
      </c>
      <c r="B21" s="344" t="s">
        <v>1758</v>
      </c>
      <c r="C21" s="296">
        <v>10</v>
      </c>
      <c r="D21" s="296">
        <v>10</v>
      </c>
      <c r="E21" s="296"/>
    </row>
    <row r="22" spans="1:5" ht="47.25" x14ac:dyDescent="0.25">
      <c r="A22" s="344" t="s">
        <v>1759</v>
      </c>
      <c r="B22" s="344" t="s">
        <v>1760</v>
      </c>
      <c r="C22" s="296">
        <v>235</v>
      </c>
      <c r="D22" s="296">
        <v>235</v>
      </c>
      <c r="E22" s="296"/>
    </row>
    <row r="23" spans="1:5" ht="25.5" customHeight="1" x14ac:dyDescent="0.25">
      <c r="A23" s="344"/>
      <c r="B23" s="353" t="s">
        <v>1585</v>
      </c>
      <c r="C23" s="293">
        <f>SUM(C12:C22)</f>
        <v>1563</v>
      </c>
      <c r="D23" s="293">
        <f>SUM(D12:D22)</f>
        <v>1563</v>
      </c>
      <c r="E23" s="293">
        <f>SUM(E16:E19)</f>
        <v>0</v>
      </c>
    </row>
    <row r="24" spans="1:5" ht="51" customHeight="1" x14ac:dyDescent="0.25">
      <c r="A24" s="505" t="s">
        <v>1656</v>
      </c>
      <c r="B24" s="505"/>
      <c r="C24" s="505"/>
      <c r="D24" s="505"/>
      <c r="E24" s="505"/>
    </row>
    <row r="25" spans="1:5" ht="17.25" customHeight="1" x14ac:dyDescent="0.25">
      <c r="A25" s="356"/>
      <c r="B25" s="356"/>
      <c r="C25" s="356"/>
      <c r="D25" s="356"/>
    </row>
    <row r="26" spans="1:5" ht="17.25" customHeight="1" x14ac:dyDescent="0.25">
      <c r="A26" s="356"/>
      <c r="B26" s="356"/>
      <c r="C26" s="356"/>
      <c r="D26" s="356"/>
    </row>
    <row r="27" spans="1:5" s="319" customFormat="1" x14ac:dyDescent="0.2">
      <c r="A27" s="322" t="s">
        <v>12</v>
      </c>
      <c r="B27" s="322"/>
      <c r="C27" s="327"/>
      <c r="D27" s="327"/>
      <c r="E27" s="327" t="s">
        <v>1727</v>
      </c>
    </row>
    <row r="28" spans="1:5" s="319" customFormat="1" x14ac:dyDescent="0.2">
      <c r="A28" s="322"/>
      <c r="B28" s="326"/>
      <c r="C28" s="198" t="s">
        <v>1449</v>
      </c>
      <c r="D28" s="198" t="s">
        <v>1450</v>
      </c>
      <c r="E28" s="198" t="s">
        <v>1451</v>
      </c>
    </row>
    <row r="29" spans="1:5" s="319" customFormat="1" x14ac:dyDescent="0.2">
      <c r="A29" s="198"/>
      <c r="B29" s="198"/>
      <c r="C29" s="198"/>
      <c r="D29" s="198"/>
      <c r="E29" s="198"/>
    </row>
    <row r="30" spans="1:5" s="319" customFormat="1" x14ac:dyDescent="0.2">
      <c r="A30" s="325" t="s">
        <v>1452</v>
      </c>
      <c r="B30" s="324"/>
      <c r="C30" s="479" t="s">
        <v>1728</v>
      </c>
      <c r="D30" s="479"/>
      <c r="E30" s="479"/>
    </row>
    <row r="31" spans="1:5" s="319" customFormat="1" x14ac:dyDescent="0.2">
      <c r="A31" s="322"/>
      <c r="B31" s="198" t="s">
        <v>1453</v>
      </c>
      <c r="C31" s="478" t="s">
        <v>1451</v>
      </c>
      <c r="D31" s="478"/>
      <c r="E31" s="478"/>
    </row>
    <row r="32" spans="1:5" s="319" customFormat="1" x14ac:dyDescent="0.2">
      <c r="A32" s="198"/>
      <c r="B32" s="323"/>
      <c r="C32" s="323"/>
      <c r="D32" s="198"/>
      <c r="E32" s="198"/>
    </row>
    <row r="33" spans="1:5" s="319" customFormat="1" x14ac:dyDescent="0.2">
      <c r="A33" s="479" t="s">
        <v>1729</v>
      </c>
      <c r="B33" s="479"/>
      <c r="C33" s="323"/>
      <c r="D33" s="198"/>
      <c r="E33" s="198"/>
    </row>
    <row r="34" spans="1:5" s="319" customFormat="1" x14ac:dyDescent="0.2">
      <c r="A34" s="480" t="s">
        <v>1454</v>
      </c>
      <c r="B34" s="480"/>
      <c r="C34" s="198"/>
      <c r="D34" s="198" t="s">
        <v>230</v>
      </c>
      <c r="E34" s="198"/>
    </row>
    <row r="35" spans="1:5" s="319" customFormat="1" x14ac:dyDescent="0.2">
      <c r="A35" s="322"/>
      <c r="B35" s="481"/>
      <c r="C35" s="481"/>
      <c r="D35" s="481"/>
      <c r="E35" s="481"/>
    </row>
    <row r="36" spans="1:5" s="319" customFormat="1" x14ac:dyDescent="0.25">
      <c r="A36" s="321"/>
      <c r="B36" s="321" t="s">
        <v>1455</v>
      </c>
      <c r="C36" s="320"/>
      <c r="D36" s="320"/>
      <c r="E36" s="320"/>
    </row>
  </sheetData>
  <mergeCells count="15">
    <mergeCell ref="B35:E35"/>
    <mergeCell ref="A24:E24"/>
    <mergeCell ref="C31:E31"/>
    <mergeCell ref="A33:B33"/>
    <mergeCell ref="A34:B34"/>
    <mergeCell ref="C30:E30"/>
    <mergeCell ref="B1:E1"/>
    <mergeCell ref="A3:E3"/>
    <mergeCell ref="A5:E5"/>
    <mergeCell ref="A6:E6"/>
    <mergeCell ref="A9:A11"/>
    <mergeCell ref="B9:B11"/>
    <mergeCell ref="C9:E9"/>
    <mergeCell ref="C10:C11"/>
    <mergeCell ref="D10:E10"/>
  </mergeCells>
  <phoneticPr fontId="78" type="noConversion"/>
  <pageMargins left="0.59055118110236227" right="0.31496062992125984" top="0.15748031496062992" bottom="0" header="0" footer="0"/>
  <pageSetup paperSize="9" scale="86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B102"/>
  <sheetViews>
    <sheetView workbookViewId="0">
      <selection activeCell="C7" sqref="C7"/>
    </sheetView>
  </sheetViews>
  <sheetFormatPr defaultRowHeight="12.75" x14ac:dyDescent="0.2"/>
  <cols>
    <col min="1" max="1" width="16" customWidth="1"/>
    <col min="2" max="2" width="47.28515625" customWidth="1"/>
  </cols>
  <sheetData>
    <row r="1" spans="1:2" x14ac:dyDescent="0.2">
      <c r="A1" s="13" t="s">
        <v>186</v>
      </c>
      <c r="B1" s="13" t="s">
        <v>189</v>
      </c>
    </row>
    <row r="2" spans="1:2" ht="36" x14ac:dyDescent="0.2">
      <c r="A2" s="4" t="s">
        <v>22</v>
      </c>
      <c r="B2" s="5" t="s">
        <v>21</v>
      </c>
    </row>
    <row r="3" spans="1:2" ht="36" x14ac:dyDescent="0.2">
      <c r="A3" s="4" t="s">
        <v>24</v>
      </c>
      <c r="B3" s="5" t="s">
        <v>23</v>
      </c>
    </row>
    <row r="4" spans="1:2" ht="36" x14ac:dyDescent="0.2">
      <c r="A4" s="4" t="s">
        <v>26</v>
      </c>
      <c r="B4" s="5" t="s">
        <v>25</v>
      </c>
    </row>
    <row r="5" spans="1:2" ht="36" x14ac:dyDescent="0.2">
      <c r="A5" s="4" t="s">
        <v>28</v>
      </c>
      <c r="B5" s="5" t="s">
        <v>27</v>
      </c>
    </row>
    <row r="6" spans="1:2" ht="36" x14ac:dyDescent="0.2">
      <c r="A6" s="4" t="s">
        <v>30</v>
      </c>
      <c r="B6" s="5" t="s">
        <v>29</v>
      </c>
    </row>
    <row r="7" spans="1:2" ht="36" x14ac:dyDescent="0.2">
      <c r="A7" s="4" t="s">
        <v>32</v>
      </c>
      <c r="B7" s="5" t="s">
        <v>31</v>
      </c>
    </row>
    <row r="8" spans="1:2" ht="36" x14ac:dyDescent="0.2">
      <c r="A8" s="4" t="s">
        <v>34</v>
      </c>
      <c r="B8" s="5" t="s">
        <v>33</v>
      </c>
    </row>
    <row r="9" spans="1:2" ht="36" x14ac:dyDescent="0.2">
      <c r="A9" s="4" t="s">
        <v>36</v>
      </c>
      <c r="B9" s="5" t="s">
        <v>35</v>
      </c>
    </row>
    <row r="10" spans="1:2" ht="36" x14ac:dyDescent="0.2">
      <c r="A10" s="4" t="s">
        <v>38</v>
      </c>
      <c r="B10" s="5" t="s">
        <v>37</v>
      </c>
    </row>
    <row r="11" spans="1:2" ht="36" x14ac:dyDescent="0.2">
      <c r="A11" s="4" t="s">
        <v>40</v>
      </c>
      <c r="B11" s="5" t="s">
        <v>39</v>
      </c>
    </row>
    <row r="12" spans="1:2" ht="36" x14ac:dyDescent="0.2">
      <c r="A12" s="4" t="s">
        <v>42</v>
      </c>
      <c r="B12" s="5" t="s">
        <v>41</v>
      </c>
    </row>
    <row r="13" spans="1:2" ht="36" x14ac:dyDescent="0.2">
      <c r="A13" s="4" t="s">
        <v>44</v>
      </c>
      <c r="B13" s="5" t="s">
        <v>43</v>
      </c>
    </row>
    <row r="14" spans="1:2" ht="36" x14ac:dyDescent="0.2">
      <c r="A14" s="4" t="s">
        <v>46</v>
      </c>
      <c r="B14" s="5" t="s">
        <v>45</v>
      </c>
    </row>
    <row r="15" spans="1:2" ht="36" x14ac:dyDescent="0.2">
      <c r="A15" s="4" t="s">
        <v>48</v>
      </c>
      <c r="B15" s="5" t="s">
        <v>47</v>
      </c>
    </row>
    <row r="16" spans="1:2" ht="36" x14ac:dyDescent="0.2">
      <c r="A16" s="4" t="s">
        <v>50</v>
      </c>
      <c r="B16" s="5" t="s">
        <v>49</v>
      </c>
    </row>
    <row r="17" spans="1:2" ht="36" x14ac:dyDescent="0.2">
      <c r="A17" s="4" t="s">
        <v>52</v>
      </c>
      <c r="B17" s="5" t="s">
        <v>51</v>
      </c>
    </row>
    <row r="18" spans="1:2" ht="36" x14ac:dyDescent="0.2">
      <c r="A18" s="4" t="s">
        <v>190</v>
      </c>
      <c r="B18" s="5" t="s">
        <v>53</v>
      </c>
    </row>
    <row r="19" spans="1:2" ht="36" x14ac:dyDescent="0.2">
      <c r="A19" s="4" t="s">
        <v>191</v>
      </c>
      <c r="B19" s="5" t="s">
        <v>54</v>
      </c>
    </row>
    <row r="20" spans="1:2" ht="36" x14ac:dyDescent="0.2">
      <c r="A20" s="4" t="s">
        <v>56</v>
      </c>
      <c r="B20" s="5" t="s">
        <v>55</v>
      </c>
    </row>
    <row r="21" spans="1:2" ht="24" x14ac:dyDescent="0.2">
      <c r="A21" s="4" t="s">
        <v>58</v>
      </c>
      <c r="B21" s="5" t="s">
        <v>57</v>
      </c>
    </row>
    <row r="22" spans="1:2" ht="36" x14ac:dyDescent="0.2">
      <c r="A22" s="4" t="s">
        <v>60</v>
      </c>
      <c r="B22" s="5" t="s">
        <v>59</v>
      </c>
    </row>
    <row r="23" spans="1:2" ht="36" x14ac:dyDescent="0.2">
      <c r="A23" s="4" t="s">
        <v>62</v>
      </c>
      <c r="B23" s="5" t="s">
        <v>61</v>
      </c>
    </row>
    <row r="24" spans="1:2" ht="36" x14ac:dyDescent="0.2">
      <c r="A24" s="4" t="s">
        <v>64</v>
      </c>
      <c r="B24" s="5" t="s">
        <v>63</v>
      </c>
    </row>
    <row r="25" spans="1:2" ht="36" x14ac:dyDescent="0.2">
      <c r="A25" s="4" t="s">
        <v>66</v>
      </c>
      <c r="B25" s="5" t="s">
        <v>65</v>
      </c>
    </row>
    <row r="26" spans="1:2" ht="36" x14ac:dyDescent="0.2">
      <c r="A26" s="4" t="s">
        <v>68</v>
      </c>
      <c r="B26" s="5" t="s">
        <v>67</v>
      </c>
    </row>
    <row r="27" spans="1:2" ht="36" x14ac:dyDescent="0.2">
      <c r="A27" s="4" t="s">
        <v>70</v>
      </c>
      <c r="B27" s="5" t="s">
        <v>69</v>
      </c>
    </row>
    <row r="28" spans="1:2" ht="24" x14ac:dyDescent="0.2">
      <c r="A28" s="4" t="s">
        <v>72</v>
      </c>
      <c r="B28" s="5" t="s">
        <v>71</v>
      </c>
    </row>
    <row r="29" spans="1:2" ht="36" x14ac:dyDescent="0.2">
      <c r="A29" s="4" t="s">
        <v>74</v>
      </c>
      <c r="B29" s="5" t="s">
        <v>73</v>
      </c>
    </row>
    <row r="30" spans="1:2" ht="36" x14ac:dyDescent="0.2">
      <c r="A30" s="4" t="s">
        <v>76</v>
      </c>
      <c r="B30" s="5" t="s">
        <v>75</v>
      </c>
    </row>
    <row r="31" spans="1:2" ht="36" x14ac:dyDescent="0.2">
      <c r="A31" s="4" t="s">
        <v>78</v>
      </c>
      <c r="B31" s="5" t="s">
        <v>77</v>
      </c>
    </row>
    <row r="32" spans="1:2" ht="36" x14ac:dyDescent="0.2">
      <c r="A32" s="4" t="s">
        <v>80</v>
      </c>
      <c r="B32" s="5" t="s">
        <v>79</v>
      </c>
    </row>
    <row r="33" spans="1:2" ht="36" x14ac:dyDescent="0.2">
      <c r="A33" s="4" t="s">
        <v>82</v>
      </c>
      <c r="B33" s="5" t="s">
        <v>81</v>
      </c>
    </row>
    <row r="34" spans="1:2" ht="36" x14ac:dyDescent="0.2">
      <c r="A34" s="4" t="s">
        <v>84</v>
      </c>
      <c r="B34" s="5" t="s">
        <v>83</v>
      </c>
    </row>
    <row r="35" spans="1:2" ht="36" x14ac:dyDescent="0.2">
      <c r="A35" s="4" t="s">
        <v>192</v>
      </c>
      <c r="B35" s="5" t="s">
        <v>85</v>
      </c>
    </row>
    <row r="36" spans="1:2" ht="36" x14ac:dyDescent="0.2">
      <c r="A36" s="4" t="s">
        <v>193</v>
      </c>
      <c r="B36" s="5" t="s">
        <v>86</v>
      </c>
    </row>
    <row r="37" spans="1:2" ht="36" x14ac:dyDescent="0.2">
      <c r="A37" s="4" t="s">
        <v>88</v>
      </c>
      <c r="B37" s="5" t="s">
        <v>87</v>
      </c>
    </row>
    <row r="38" spans="1:2" ht="36" x14ac:dyDescent="0.2">
      <c r="A38" s="4" t="s">
        <v>90</v>
      </c>
      <c r="B38" s="5" t="s">
        <v>89</v>
      </c>
    </row>
    <row r="39" spans="1:2" ht="36" x14ac:dyDescent="0.2">
      <c r="A39" s="4" t="s">
        <v>92</v>
      </c>
      <c r="B39" s="5" t="s">
        <v>91</v>
      </c>
    </row>
    <row r="40" spans="1:2" ht="36" x14ac:dyDescent="0.2">
      <c r="A40" s="4" t="s">
        <v>94</v>
      </c>
      <c r="B40" s="5" t="s">
        <v>93</v>
      </c>
    </row>
    <row r="41" spans="1:2" ht="36" x14ac:dyDescent="0.2">
      <c r="A41" s="4" t="s">
        <v>96</v>
      </c>
      <c r="B41" s="5" t="s">
        <v>95</v>
      </c>
    </row>
    <row r="42" spans="1:2" ht="36" x14ac:dyDescent="0.2">
      <c r="A42" s="4" t="s">
        <v>98</v>
      </c>
      <c r="B42" s="5" t="s">
        <v>97</v>
      </c>
    </row>
    <row r="43" spans="1:2" ht="36" x14ac:dyDescent="0.2">
      <c r="A43" s="4" t="s">
        <v>100</v>
      </c>
      <c r="B43" s="5" t="s">
        <v>99</v>
      </c>
    </row>
    <row r="44" spans="1:2" ht="36" x14ac:dyDescent="0.2">
      <c r="A44" s="4" t="s">
        <v>102</v>
      </c>
      <c r="B44" s="6" t="s">
        <v>101</v>
      </c>
    </row>
    <row r="45" spans="1:2" ht="36" x14ac:dyDescent="0.2">
      <c r="A45" s="4" t="s">
        <v>104</v>
      </c>
      <c r="B45" s="5" t="s">
        <v>103</v>
      </c>
    </row>
    <row r="46" spans="1:2" ht="36" x14ac:dyDescent="0.2">
      <c r="A46" s="4" t="s">
        <v>106</v>
      </c>
      <c r="B46" s="5" t="s">
        <v>105</v>
      </c>
    </row>
    <row r="47" spans="1:2" ht="36" x14ac:dyDescent="0.2">
      <c r="A47" s="7" t="s">
        <v>108</v>
      </c>
      <c r="B47" s="6" t="s">
        <v>107</v>
      </c>
    </row>
    <row r="48" spans="1:2" ht="36" x14ac:dyDescent="0.2">
      <c r="A48" s="4" t="s">
        <v>110</v>
      </c>
      <c r="B48" s="5" t="s">
        <v>109</v>
      </c>
    </row>
    <row r="49" spans="1:2" ht="36" x14ac:dyDescent="0.2">
      <c r="A49" s="4" t="s">
        <v>112</v>
      </c>
      <c r="B49" s="5" t="s">
        <v>111</v>
      </c>
    </row>
    <row r="50" spans="1:2" ht="36" x14ac:dyDescent="0.2">
      <c r="A50" s="4" t="s">
        <v>114</v>
      </c>
      <c r="B50" s="5" t="s">
        <v>113</v>
      </c>
    </row>
    <row r="51" spans="1:2" ht="36" x14ac:dyDescent="0.2">
      <c r="A51" s="8" t="s">
        <v>116</v>
      </c>
      <c r="B51" s="9" t="s">
        <v>115</v>
      </c>
    </row>
    <row r="52" spans="1:2" ht="48" x14ac:dyDescent="0.2">
      <c r="A52" s="4" t="s">
        <v>118</v>
      </c>
      <c r="B52" s="5" t="s">
        <v>117</v>
      </c>
    </row>
    <row r="53" spans="1:2" ht="48" x14ac:dyDescent="0.2">
      <c r="A53" s="4" t="s">
        <v>120</v>
      </c>
      <c r="B53" s="5" t="s">
        <v>119</v>
      </c>
    </row>
    <row r="54" spans="1:2" ht="36" x14ac:dyDescent="0.2">
      <c r="A54" s="4" t="s">
        <v>122</v>
      </c>
      <c r="B54" s="5" t="s">
        <v>121</v>
      </c>
    </row>
    <row r="55" spans="1:2" ht="48" x14ac:dyDescent="0.2">
      <c r="A55" s="4" t="s">
        <v>124</v>
      </c>
      <c r="B55" s="5" t="s">
        <v>123</v>
      </c>
    </row>
    <row r="56" spans="1:2" ht="36" x14ac:dyDescent="0.2">
      <c r="A56" s="4" t="s">
        <v>126</v>
      </c>
      <c r="B56" s="5" t="s">
        <v>125</v>
      </c>
    </row>
    <row r="57" spans="1:2" ht="36" x14ac:dyDescent="0.2">
      <c r="A57" s="4" t="s">
        <v>128</v>
      </c>
      <c r="B57" s="5" t="s">
        <v>127</v>
      </c>
    </row>
    <row r="58" spans="1:2" ht="36" x14ac:dyDescent="0.2">
      <c r="A58" s="4" t="s">
        <v>130</v>
      </c>
      <c r="B58" s="5" t="s">
        <v>129</v>
      </c>
    </row>
    <row r="59" spans="1:2" ht="36" x14ac:dyDescent="0.2">
      <c r="A59" s="4" t="s">
        <v>132</v>
      </c>
      <c r="B59" s="5" t="s">
        <v>131</v>
      </c>
    </row>
    <row r="60" spans="1:2" ht="36" x14ac:dyDescent="0.2">
      <c r="A60" s="4" t="s">
        <v>133</v>
      </c>
      <c r="B60" s="5" t="s">
        <v>194</v>
      </c>
    </row>
    <row r="61" spans="1:2" x14ac:dyDescent="0.2">
      <c r="A61" s="7" t="s">
        <v>135</v>
      </c>
      <c r="B61" s="6" t="s">
        <v>134</v>
      </c>
    </row>
    <row r="62" spans="1:2" x14ac:dyDescent="0.2">
      <c r="A62" s="4" t="s">
        <v>137</v>
      </c>
      <c r="B62" s="5" t="s">
        <v>136</v>
      </c>
    </row>
    <row r="63" spans="1:2" ht="24" x14ac:dyDescent="0.2">
      <c r="A63" s="4" t="s">
        <v>139</v>
      </c>
      <c r="B63" s="5" t="s">
        <v>138</v>
      </c>
    </row>
    <row r="64" spans="1:2" x14ac:dyDescent="0.2">
      <c r="A64" s="4" t="s">
        <v>141</v>
      </c>
      <c r="B64" s="5" t="s">
        <v>140</v>
      </c>
    </row>
    <row r="65" spans="1:2" x14ac:dyDescent="0.2">
      <c r="A65" s="7" t="s">
        <v>143</v>
      </c>
      <c r="B65" s="6" t="s">
        <v>142</v>
      </c>
    </row>
    <row r="66" spans="1:2" ht="24" x14ac:dyDescent="0.2">
      <c r="A66" s="4" t="s">
        <v>145</v>
      </c>
      <c r="B66" s="5" t="s">
        <v>144</v>
      </c>
    </row>
    <row r="67" spans="1:2" x14ac:dyDescent="0.2">
      <c r="A67" s="4" t="s">
        <v>147</v>
      </c>
      <c r="B67" s="5" t="s">
        <v>146</v>
      </c>
    </row>
    <row r="68" spans="1:2" x14ac:dyDescent="0.2">
      <c r="A68" s="4" t="s">
        <v>149</v>
      </c>
      <c r="B68" s="5" t="s">
        <v>148</v>
      </c>
    </row>
    <row r="69" spans="1:2" ht="36" x14ac:dyDescent="0.2">
      <c r="A69" s="8" t="s">
        <v>151</v>
      </c>
      <c r="B69" s="10" t="s">
        <v>150</v>
      </c>
    </row>
    <row r="70" spans="1:2" ht="24" x14ac:dyDescent="0.2">
      <c r="A70" s="8" t="s">
        <v>153</v>
      </c>
      <c r="B70" s="10" t="s">
        <v>152</v>
      </c>
    </row>
    <row r="71" spans="1:2" x14ac:dyDescent="0.2">
      <c r="A71" s="4" t="s">
        <v>155</v>
      </c>
      <c r="B71" s="5" t="s">
        <v>154</v>
      </c>
    </row>
    <row r="72" spans="1:2" ht="24" x14ac:dyDescent="0.2">
      <c r="A72" s="7" t="s">
        <v>157</v>
      </c>
      <c r="B72" s="6" t="s">
        <v>156</v>
      </c>
    </row>
    <row r="73" spans="1:2" ht="24" x14ac:dyDescent="0.2">
      <c r="A73" s="4" t="s">
        <v>159</v>
      </c>
      <c r="B73" s="5" t="s">
        <v>158</v>
      </c>
    </row>
    <row r="74" spans="1:2" ht="24" x14ac:dyDescent="0.2">
      <c r="A74" s="4" t="s">
        <v>161</v>
      </c>
      <c r="B74" s="5" t="s">
        <v>160</v>
      </c>
    </row>
    <row r="75" spans="1:2" x14ac:dyDescent="0.2">
      <c r="A75" s="4" t="s">
        <v>163</v>
      </c>
      <c r="B75" s="5" t="s">
        <v>162</v>
      </c>
    </row>
    <row r="76" spans="1:2" x14ac:dyDescent="0.2">
      <c r="A76" s="8" t="s">
        <v>195</v>
      </c>
      <c r="B76" s="5" t="s">
        <v>164</v>
      </c>
    </row>
    <row r="77" spans="1:2" ht="24" x14ac:dyDescent="0.2">
      <c r="A77" s="8" t="s">
        <v>196</v>
      </c>
      <c r="B77" s="5" t="s">
        <v>165</v>
      </c>
    </row>
    <row r="78" spans="1:2" ht="24.75" customHeight="1" x14ac:dyDescent="0.2">
      <c r="A78" s="8" t="s">
        <v>197</v>
      </c>
      <c r="B78" s="5" t="s">
        <v>166</v>
      </c>
    </row>
    <row r="79" spans="1:2" ht="24" x14ac:dyDescent="0.2">
      <c r="A79" s="8" t="s">
        <v>198</v>
      </c>
      <c r="B79" s="5" t="s">
        <v>167</v>
      </c>
    </row>
    <row r="80" spans="1:2" x14ac:dyDescent="0.2">
      <c r="A80" s="4" t="s">
        <v>199</v>
      </c>
      <c r="B80" s="5" t="s">
        <v>168</v>
      </c>
    </row>
    <row r="81" spans="1:2" x14ac:dyDescent="0.2">
      <c r="A81" s="4" t="s">
        <v>170</v>
      </c>
      <c r="B81" s="5" t="s">
        <v>169</v>
      </c>
    </row>
    <row r="82" spans="1:2" ht="24" x14ac:dyDescent="0.2">
      <c r="A82" s="8" t="s">
        <v>200</v>
      </c>
      <c r="B82" s="5" t="s">
        <v>171</v>
      </c>
    </row>
    <row r="83" spans="1:2" x14ac:dyDescent="0.2">
      <c r="A83" s="8" t="s">
        <v>201</v>
      </c>
      <c r="B83" s="5" t="s">
        <v>172</v>
      </c>
    </row>
    <row r="84" spans="1:2" ht="24" x14ac:dyDescent="0.2">
      <c r="A84" s="8" t="s">
        <v>202</v>
      </c>
      <c r="B84" s="5" t="s">
        <v>173</v>
      </c>
    </row>
    <row r="85" spans="1:2" ht="24" x14ac:dyDescent="0.2">
      <c r="A85" s="8" t="s">
        <v>203</v>
      </c>
      <c r="B85" s="5" t="s">
        <v>174</v>
      </c>
    </row>
    <row r="86" spans="1:2" ht="24" x14ac:dyDescent="0.2">
      <c r="A86" s="8" t="s">
        <v>204</v>
      </c>
      <c r="B86" s="10" t="s">
        <v>175</v>
      </c>
    </row>
    <row r="87" spans="1:2" ht="24" x14ac:dyDescent="0.2">
      <c r="A87" s="8" t="s">
        <v>205</v>
      </c>
      <c r="B87" s="10" t="s">
        <v>176</v>
      </c>
    </row>
    <row r="88" spans="1:2" ht="24" x14ac:dyDescent="0.2">
      <c r="A88" s="8" t="s">
        <v>206</v>
      </c>
      <c r="B88" s="10" t="s">
        <v>177</v>
      </c>
    </row>
    <row r="89" spans="1:2" ht="24" x14ac:dyDescent="0.2">
      <c r="A89" s="8" t="s">
        <v>207</v>
      </c>
      <c r="B89" s="10" t="s">
        <v>178</v>
      </c>
    </row>
    <row r="90" spans="1:2" ht="36" x14ac:dyDescent="0.2">
      <c r="A90" s="8" t="s">
        <v>208</v>
      </c>
      <c r="B90" s="10" t="s">
        <v>179</v>
      </c>
    </row>
    <row r="91" spans="1:2" ht="24" x14ac:dyDescent="0.2">
      <c r="A91" s="4" t="s">
        <v>209</v>
      </c>
      <c r="B91" s="5" t="s">
        <v>221</v>
      </c>
    </row>
    <row r="92" spans="1:2" ht="27" x14ac:dyDescent="0.2">
      <c r="A92" s="4" t="s">
        <v>210</v>
      </c>
      <c r="B92" s="5" t="s">
        <v>187</v>
      </c>
    </row>
    <row r="93" spans="1:2" ht="27" x14ac:dyDescent="0.2">
      <c r="A93" s="4" t="s">
        <v>211</v>
      </c>
      <c r="B93" s="5" t="s">
        <v>188</v>
      </c>
    </row>
    <row r="94" spans="1:2" ht="24" x14ac:dyDescent="0.2">
      <c r="A94" s="8" t="s">
        <v>212</v>
      </c>
      <c r="B94" s="5" t="s">
        <v>180</v>
      </c>
    </row>
    <row r="95" spans="1:2" ht="24" x14ac:dyDescent="0.2">
      <c r="A95" s="8" t="s">
        <v>213</v>
      </c>
      <c r="B95" s="5" t="s">
        <v>222</v>
      </c>
    </row>
    <row r="96" spans="1:2" ht="24" x14ac:dyDescent="0.2">
      <c r="A96" s="4" t="s">
        <v>214</v>
      </c>
      <c r="B96" s="5" t="s">
        <v>181</v>
      </c>
    </row>
    <row r="97" spans="1:2" ht="24" x14ac:dyDescent="0.2">
      <c r="A97" s="8" t="s">
        <v>215</v>
      </c>
      <c r="B97" s="10" t="s">
        <v>182</v>
      </c>
    </row>
    <row r="98" spans="1:2" ht="24" x14ac:dyDescent="0.2">
      <c r="A98" s="8" t="s">
        <v>216</v>
      </c>
      <c r="B98" s="10" t="s">
        <v>183</v>
      </c>
    </row>
    <row r="99" spans="1:2" ht="24" x14ac:dyDescent="0.2">
      <c r="A99" s="8" t="s">
        <v>217</v>
      </c>
      <c r="B99" s="10" t="s">
        <v>223</v>
      </c>
    </row>
    <row r="100" spans="1:2" ht="36" x14ac:dyDescent="0.2">
      <c r="A100" s="11" t="s">
        <v>218</v>
      </c>
      <c r="B100" s="12" t="s">
        <v>184</v>
      </c>
    </row>
    <row r="101" spans="1:2" ht="24" x14ac:dyDescent="0.2">
      <c r="A101" s="11" t="s">
        <v>219</v>
      </c>
      <c r="B101" s="12" t="s">
        <v>224</v>
      </c>
    </row>
    <row r="102" spans="1:2" ht="36" x14ac:dyDescent="0.2">
      <c r="A102" s="8" t="s">
        <v>220</v>
      </c>
      <c r="B102" s="10" t="s">
        <v>185</v>
      </c>
    </row>
  </sheetData>
  <pageMargins left="0.7" right="0.7" top="0.75" bottom="0.75" header="0.3" footer="0.3"/>
  <tableParts count="1">
    <tablePart r:id="rId1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A70"/>
  <sheetViews>
    <sheetView workbookViewId="0">
      <selection activeCell="B5" sqref="B5"/>
    </sheetView>
  </sheetViews>
  <sheetFormatPr defaultColWidth="74.42578125" defaultRowHeight="12.75" x14ac:dyDescent="0.2"/>
  <cols>
    <col min="1" max="16384" width="74.42578125" style="1"/>
  </cols>
  <sheetData>
    <row r="1" spans="1:1" ht="18.75" x14ac:dyDescent="0.2">
      <c r="A1" s="3" t="s">
        <v>20</v>
      </c>
    </row>
    <row r="2" spans="1:1" x14ac:dyDescent="0.2">
      <c r="A2" s="26" t="s">
        <v>382</v>
      </c>
    </row>
    <row r="3" spans="1:1" x14ac:dyDescent="0.2">
      <c r="A3" s="26" t="s">
        <v>326</v>
      </c>
    </row>
    <row r="4" spans="1:1" x14ac:dyDescent="0.2">
      <c r="A4" s="26" t="s">
        <v>331</v>
      </c>
    </row>
    <row r="5" spans="1:1" x14ac:dyDescent="0.2">
      <c r="A5" s="26" t="s">
        <v>332</v>
      </c>
    </row>
    <row r="6" spans="1:1" x14ac:dyDescent="0.2">
      <c r="A6" s="26" t="s">
        <v>333</v>
      </c>
    </row>
    <row r="7" spans="1:1" x14ac:dyDescent="0.2">
      <c r="A7" s="26" t="s">
        <v>323</v>
      </c>
    </row>
    <row r="8" spans="1:1" x14ac:dyDescent="0.2">
      <c r="A8" s="26" t="s">
        <v>325</v>
      </c>
    </row>
    <row r="9" spans="1:1" x14ac:dyDescent="0.2">
      <c r="A9" s="26" t="s">
        <v>324</v>
      </c>
    </row>
    <row r="10" spans="1:1" x14ac:dyDescent="0.2">
      <c r="A10" s="26" t="s">
        <v>380</v>
      </c>
    </row>
    <row r="11" spans="1:1" x14ac:dyDescent="0.2">
      <c r="A11" s="26" t="s">
        <v>334</v>
      </c>
    </row>
    <row r="12" spans="1:1" x14ac:dyDescent="0.2">
      <c r="A12" s="26" t="s">
        <v>318</v>
      </c>
    </row>
    <row r="13" spans="1:1" x14ac:dyDescent="0.2">
      <c r="A13" s="26" t="s">
        <v>321</v>
      </c>
    </row>
    <row r="14" spans="1:1" x14ac:dyDescent="0.2">
      <c r="A14" s="26" t="s">
        <v>353</v>
      </c>
    </row>
    <row r="15" spans="1:1" x14ac:dyDescent="0.2">
      <c r="A15" s="26" t="s">
        <v>329</v>
      </c>
    </row>
    <row r="16" spans="1:1" x14ac:dyDescent="0.2">
      <c r="A16" s="26" t="s">
        <v>330</v>
      </c>
    </row>
    <row r="17" spans="1:1" x14ac:dyDescent="0.2">
      <c r="A17" s="26" t="s">
        <v>340</v>
      </c>
    </row>
    <row r="18" spans="1:1" x14ac:dyDescent="0.2">
      <c r="A18" s="26" t="s">
        <v>341</v>
      </c>
    </row>
    <row r="19" spans="1:1" x14ac:dyDescent="0.2">
      <c r="A19" s="26" t="s">
        <v>343</v>
      </c>
    </row>
    <row r="20" spans="1:1" x14ac:dyDescent="0.2">
      <c r="A20" s="26" t="s">
        <v>335</v>
      </c>
    </row>
    <row r="21" spans="1:1" x14ac:dyDescent="0.2">
      <c r="A21" s="26" t="s">
        <v>342</v>
      </c>
    </row>
    <row r="22" spans="1:1" x14ac:dyDescent="0.2">
      <c r="A22" s="26" t="s">
        <v>369</v>
      </c>
    </row>
    <row r="23" spans="1:1" x14ac:dyDescent="0.2">
      <c r="A23" s="26" t="s">
        <v>320</v>
      </c>
    </row>
    <row r="24" spans="1:1" x14ac:dyDescent="0.2">
      <c r="A24" s="26" t="s">
        <v>348</v>
      </c>
    </row>
    <row r="25" spans="1:1" x14ac:dyDescent="0.2">
      <c r="A25" s="26" t="s">
        <v>349</v>
      </c>
    </row>
    <row r="26" spans="1:1" x14ac:dyDescent="0.2">
      <c r="A26" s="26" t="s">
        <v>350</v>
      </c>
    </row>
    <row r="27" spans="1:1" x14ac:dyDescent="0.2">
      <c r="A27" s="26" t="s">
        <v>351</v>
      </c>
    </row>
    <row r="28" spans="1:1" x14ac:dyDescent="0.2">
      <c r="A28" s="26" t="s">
        <v>354</v>
      </c>
    </row>
    <row r="29" spans="1:1" x14ac:dyDescent="0.2">
      <c r="A29" s="26" t="s">
        <v>383</v>
      </c>
    </row>
    <row r="30" spans="1:1" x14ac:dyDescent="0.2">
      <c r="A30" s="26" t="s">
        <v>359</v>
      </c>
    </row>
    <row r="31" spans="1:1" x14ac:dyDescent="0.2">
      <c r="A31" s="26" t="s">
        <v>355</v>
      </c>
    </row>
    <row r="32" spans="1:1" x14ac:dyDescent="0.2">
      <c r="A32" s="26" t="s">
        <v>357</v>
      </c>
    </row>
    <row r="33" spans="1:1" x14ac:dyDescent="0.2">
      <c r="A33" s="26" t="s">
        <v>336</v>
      </c>
    </row>
    <row r="34" spans="1:1" x14ac:dyDescent="0.2">
      <c r="A34" s="26" t="s">
        <v>360</v>
      </c>
    </row>
    <row r="35" spans="1:1" x14ac:dyDescent="0.2">
      <c r="A35" s="26" t="s">
        <v>361</v>
      </c>
    </row>
    <row r="36" spans="1:1" x14ac:dyDescent="0.2">
      <c r="A36" s="26" t="s">
        <v>356</v>
      </c>
    </row>
    <row r="37" spans="1:1" x14ac:dyDescent="0.2">
      <c r="A37" s="26" t="s">
        <v>358</v>
      </c>
    </row>
    <row r="38" spans="1:1" x14ac:dyDescent="0.2">
      <c r="A38" s="26" t="s">
        <v>377</v>
      </c>
    </row>
    <row r="39" spans="1:1" x14ac:dyDescent="0.2">
      <c r="A39" s="26" t="s">
        <v>362</v>
      </c>
    </row>
    <row r="40" spans="1:1" x14ac:dyDescent="0.2">
      <c r="A40" s="26" t="s">
        <v>363</v>
      </c>
    </row>
    <row r="41" spans="1:1" x14ac:dyDescent="0.2">
      <c r="A41" s="26" t="s">
        <v>364</v>
      </c>
    </row>
    <row r="42" spans="1:1" x14ac:dyDescent="0.2">
      <c r="A42" s="26" t="s">
        <v>319</v>
      </c>
    </row>
    <row r="43" spans="1:1" x14ac:dyDescent="0.2">
      <c r="A43" s="26" t="s">
        <v>322</v>
      </c>
    </row>
    <row r="44" spans="1:1" x14ac:dyDescent="0.2">
      <c r="A44" s="26" t="s">
        <v>352</v>
      </c>
    </row>
    <row r="45" spans="1:1" x14ac:dyDescent="0.2">
      <c r="A45" s="26" t="s">
        <v>365</v>
      </c>
    </row>
    <row r="46" spans="1:1" x14ac:dyDescent="0.2">
      <c r="A46" s="26" t="s">
        <v>344</v>
      </c>
    </row>
    <row r="47" spans="1:1" x14ac:dyDescent="0.2">
      <c r="A47" s="26" t="s">
        <v>366</v>
      </c>
    </row>
    <row r="48" spans="1:1" x14ac:dyDescent="0.2">
      <c r="A48" s="26" t="s">
        <v>367</v>
      </c>
    </row>
    <row r="49" spans="1:1" x14ac:dyDescent="0.2">
      <c r="A49" s="26" t="s">
        <v>347</v>
      </c>
    </row>
    <row r="50" spans="1:1" x14ac:dyDescent="0.2">
      <c r="A50" s="26" t="s">
        <v>346</v>
      </c>
    </row>
    <row r="51" spans="1:1" x14ac:dyDescent="0.2">
      <c r="A51" s="26" t="s">
        <v>345</v>
      </c>
    </row>
    <row r="52" spans="1:1" x14ac:dyDescent="0.2">
      <c r="A52" s="26" t="s">
        <v>327</v>
      </c>
    </row>
    <row r="53" spans="1:1" x14ac:dyDescent="0.2">
      <c r="A53" s="26" t="s">
        <v>328</v>
      </c>
    </row>
    <row r="54" spans="1:1" x14ac:dyDescent="0.2">
      <c r="A54" s="26" t="s">
        <v>368</v>
      </c>
    </row>
    <row r="55" spans="1:1" x14ac:dyDescent="0.2">
      <c r="A55" s="26" t="s">
        <v>371</v>
      </c>
    </row>
    <row r="56" spans="1:1" x14ac:dyDescent="0.2">
      <c r="A56" s="26" t="s">
        <v>372</v>
      </c>
    </row>
    <row r="57" spans="1:1" x14ac:dyDescent="0.2">
      <c r="A57" s="26" t="s">
        <v>370</v>
      </c>
    </row>
    <row r="58" spans="1:1" x14ac:dyDescent="0.2">
      <c r="A58" s="26" t="s">
        <v>373</v>
      </c>
    </row>
    <row r="59" spans="1:1" x14ac:dyDescent="0.2">
      <c r="A59" s="26" t="s">
        <v>374</v>
      </c>
    </row>
    <row r="60" spans="1:1" x14ac:dyDescent="0.2">
      <c r="A60" s="26" t="s">
        <v>375</v>
      </c>
    </row>
    <row r="61" spans="1:1" x14ac:dyDescent="0.2">
      <c r="A61" s="26" t="s">
        <v>376</v>
      </c>
    </row>
    <row r="62" spans="1:1" x14ac:dyDescent="0.2">
      <c r="A62" s="26" t="s">
        <v>337</v>
      </c>
    </row>
    <row r="63" spans="1:1" x14ac:dyDescent="0.2">
      <c r="A63" s="26" t="s">
        <v>379</v>
      </c>
    </row>
    <row r="64" spans="1:1" x14ac:dyDescent="0.2">
      <c r="A64" s="26" t="s">
        <v>378</v>
      </c>
    </row>
    <row r="65" spans="1:1" x14ac:dyDescent="0.2">
      <c r="A65" s="26" t="s">
        <v>384</v>
      </c>
    </row>
    <row r="66" spans="1:1" x14ac:dyDescent="0.2">
      <c r="A66" s="26" t="s">
        <v>381</v>
      </c>
    </row>
    <row r="67" spans="1:1" x14ac:dyDescent="0.2">
      <c r="A67" s="26" t="s">
        <v>338</v>
      </c>
    </row>
    <row r="68" spans="1:1" x14ac:dyDescent="0.2">
      <c r="A68" s="26" t="s">
        <v>385</v>
      </c>
    </row>
    <row r="69" spans="1:1" x14ac:dyDescent="0.2">
      <c r="A69" s="26" t="s">
        <v>386</v>
      </c>
    </row>
    <row r="70" spans="1:1" x14ac:dyDescent="0.2">
      <c r="A70" s="26" t="s">
        <v>339</v>
      </c>
    </row>
  </sheetData>
  <pageMargins left="0.7" right="0.7" top="0.75" bottom="0.75" header="0.3" footer="0.3"/>
  <tableParts count="1">
    <tablePart r:id="rId1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A55"/>
  <sheetViews>
    <sheetView workbookViewId="0">
      <selection activeCell="I19" sqref="I19"/>
    </sheetView>
  </sheetViews>
  <sheetFormatPr defaultRowHeight="12.75" x14ac:dyDescent="0.2"/>
  <cols>
    <col min="1" max="1" width="47.5703125" style="33" bestFit="1" customWidth="1"/>
  </cols>
  <sheetData>
    <row r="1" spans="1:1" ht="15" x14ac:dyDescent="0.25">
      <c r="A1" s="34" t="s">
        <v>315</v>
      </c>
    </row>
    <row r="2" spans="1:1" ht="15" x14ac:dyDescent="0.25">
      <c r="A2" s="34" t="s">
        <v>232</v>
      </c>
    </row>
    <row r="3" spans="1:1" ht="15" x14ac:dyDescent="0.25">
      <c r="A3" s="34" t="s">
        <v>233</v>
      </c>
    </row>
    <row r="4" spans="1:1" ht="15" x14ac:dyDescent="0.25">
      <c r="A4" s="34" t="s">
        <v>308</v>
      </c>
    </row>
    <row r="5" spans="1:1" ht="15" x14ac:dyDescent="0.25">
      <c r="A5" s="34" t="s">
        <v>235</v>
      </c>
    </row>
    <row r="6" spans="1:1" ht="15" x14ac:dyDescent="0.25">
      <c r="A6" s="34" t="s">
        <v>236</v>
      </c>
    </row>
    <row r="7" spans="1:1" ht="15" x14ac:dyDescent="0.25">
      <c r="A7" s="34" t="s">
        <v>237</v>
      </c>
    </row>
    <row r="8" spans="1:1" ht="15" x14ac:dyDescent="0.25">
      <c r="A8" s="34" t="s">
        <v>238</v>
      </c>
    </row>
    <row r="9" spans="1:1" ht="15" x14ac:dyDescent="0.25">
      <c r="A9" s="34" t="s">
        <v>273</v>
      </c>
    </row>
    <row r="10" spans="1:1" ht="15" x14ac:dyDescent="0.25">
      <c r="A10" s="34" t="s">
        <v>272</v>
      </c>
    </row>
    <row r="11" spans="1:1" ht="15" x14ac:dyDescent="0.25">
      <c r="A11" s="34" t="s">
        <v>309</v>
      </c>
    </row>
    <row r="12" spans="1:1" ht="15" x14ac:dyDescent="0.25">
      <c r="A12" s="34" t="s">
        <v>270</v>
      </c>
    </row>
    <row r="13" spans="1:1" ht="15" x14ac:dyDescent="0.25">
      <c r="A13" s="34" t="s">
        <v>271</v>
      </c>
    </row>
    <row r="14" spans="1:1" ht="15" x14ac:dyDescent="0.25">
      <c r="A14" s="34" t="s">
        <v>310</v>
      </c>
    </row>
    <row r="15" spans="1:1" ht="15" x14ac:dyDescent="0.25">
      <c r="A15" s="34" t="s">
        <v>239</v>
      </c>
    </row>
    <row r="16" spans="1:1" ht="15" x14ac:dyDescent="0.25">
      <c r="A16" s="34" t="s">
        <v>240</v>
      </c>
    </row>
    <row r="17" spans="1:1" ht="15" x14ac:dyDescent="0.25">
      <c r="A17" s="34" t="s">
        <v>241</v>
      </c>
    </row>
    <row r="18" spans="1:1" ht="15" x14ac:dyDescent="0.25">
      <c r="A18" s="34" t="s">
        <v>268</v>
      </c>
    </row>
    <row r="19" spans="1:1" ht="15" x14ac:dyDescent="0.25">
      <c r="A19" s="34" t="s">
        <v>314</v>
      </c>
    </row>
    <row r="20" spans="1:1" ht="15" x14ac:dyDescent="0.25">
      <c r="A20" s="34" t="s">
        <v>243</v>
      </c>
    </row>
    <row r="21" spans="1:1" ht="15" x14ac:dyDescent="0.25">
      <c r="A21" s="34" t="s">
        <v>244</v>
      </c>
    </row>
    <row r="22" spans="1:1" ht="15" x14ac:dyDescent="0.25">
      <c r="A22" s="34" t="s">
        <v>245</v>
      </c>
    </row>
    <row r="23" spans="1:1" ht="15" x14ac:dyDescent="0.25">
      <c r="A23" s="34" t="s">
        <v>246</v>
      </c>
    </row>
    <row r="24" spans="1:1" ht="15" x14ac:dyDescent="0.25">
      <c r="A24" s="34" t="s">
        <v>284</v>
      </c>
    </row>
    <row r="25" spans="1:1" ht="15" x14ac:dyDescent="0.25">
      <c r="A25" s="34" t="s">
        <v>247</v>
      </c>
    </row>
    <row r="26" spans="1:1" ht="15" x14ac:dyDescent="0.25">
      <c r="A26" s="34" t="s">
        <v>282</v>
      </c>
    </row>
    <row r="27" spans="1:1" ht="15" x14ac:dyDescent="0.25">
      <c r="A27" s="34" t="s">
        <v>248</v>
      </c>
    </row>
    <row r="28" spans="1:1" ht="15" x14ac:dyDescent="0.25">
      <c r="A28" s="34" t="s">
        <v>249</v>
      </c>
    </row>
    <row r="29" spans="1:1" ht="15" x14ac:dyDescent="0.25">
      <c r="A29" s="34" t="s">
        <v>250</v>
      </c>
    </row>
    <row r="30" spans="1:1" ht="15" x14ac:dyDescent="0.25">
      <c r="A30" s="34" t="s">
        <v>311</v>
      </c>
    </row>
    <row r="31" spans="1:1" ht="15" x14ac:dyDescent="0.25">
      <c r="A31" s="34" t="s">
        <v>251</v>
      </c>
    </row>
    <row r="32" spans="1:1" ht="15" x14ac:dyDescent="0.25">
      <c r="A32" s="34" t="s">
        <v>266</v>
      </c>
    </row>
    <row r="33" spans="1:1" ht="15" x14ac:dyDescent="0.25">
      <c r="A33" s="34" t="s">
        <v>312</v>
      </c>
    </row>
    <row r="34" spans="1:1" ht="15" x14ac:dyDescent="0.25">
      <c r="A34" s="34" t="s">
        <v>252</v>
      </c>
    </row>
    <row r="35" spans="1:1" ht="15" x14ac:dyDescent="0.25">
      <c r="A35" s="34" t="s">
        <v>253</v>
      </c>
    </row>
    <row r="36" spans="1:1" ht="15" x14ac:dyDescent="0.25">
      <c r="A36" s="34" t="s">
        <v>317</v>
      </c>
    </row>
    <row r="37" spans="1:1" ht="15" x14ac:dyDescent="0.25">
      <c r="A37" s="34" t="s">
        <v>305</v>
      </c>
    </row>
    <row r="38" spans="1:1" ht="15" x14ac:dyDescent="0.25">
      <c r="A38" s="34" t="s">
        <v>316</v>
      </c>
    </row>
    <row r="39" spans="1:1" ht="15" x14ac:dyDescent="0.25">
      <c r="A39" s="34" t="s">
        <v>281</v>
      </c>
    </row>
    <row r="40" spans="1:1" ht="15" x14ac:dyDescent="0.25">
      <c r="A40" s="34" t="s">
        <v>283</v>
      </c>
    </row>
    <row r="41" spans="1:1" ht="15" x14ac:dyDescent="0.25">
      <c r="A41" s="34" t="s">
        <v>275</v>
      </c>
    </row>
    <row r="42" spans="1:1" ht="15" x14ac:dyDescent="0.25">
      <c r="A42" s="34" t="s">
        <v>280</v>
      </c>
    </row>
    <row r="43" spans="1:1" ht="15" x14ac:dyDescent="0.25">
      <c r="A43" s="34" t="s">
        <v>279</v>
      </c>
    </row>
    <row r="44" spans="1:1" ht="15" x14ac:dyDescent="0.25">
      <c r="A44" s="34" t="s">
        <v>313</v>
      </c>
    </row>
    <row r="45" spans="1:1" ht="15" x14ac:dyDescent="0.25">
      <c r="A45" s="34" t="s">
        <v>254</v>
      </c>
    </row>
    <row r="46" spans="1:1" ht="15" x14ac:dyDescent="0.25">
      <c r="A46" s="34" t="s">
        <v>255</v>
      </c>
    </row>
    <row r="47" spans="1:1" ht="15" x14ac:dyDescent="0.25">
      <c r="A47" s="34" t="s">
        <v>256</v>
      </c>
    </row>
    <row r="48" spans="1:1" x14ac:dyDescent="0.2">
      <c r="A48" s="31" t="s">
        <v>267</v>
      </c>
    </row>
    <row r="49" spans="1:1" ht="15" x14ac:dyDescent="0.25">
      <c r="A49" s="34" t="s">
        <v>257</v>
      </c>
    </row>
    <row r="50" spans="1:1" ht="15" x14ac:dyDescent="0.25">
      <c r="A50" s="34" t="s">
        <v>269</v>
      </c>
    </row>
    <row r="51" spans="1:1" x14ac:dyDescent="0.2">
      <c r="A51" s="31" t="s">
        <v>304</v>
      </c>
    </row>
    <row r="52" spans="1:1" ht="15" x14ac:dyDescent="0.25">
      <c r="A52" s="34" t="s">
        <v>258</v>
      </c>
    </row>
    <row r="53" spans="1:1" ht="15" x14ac:dyDescent="0.25">
      <c r="A53" s="34" t="s">
        <v>274</v>
      </c>
    </row>
    <row r="54" spans="1:1" ht="15" x14ac:dyDescent="0.25">
      <c r="A54" s="34" t="s">
        <v>261</v>
      </c>
    </row>
    <row r="55" spans="1:1" x14ac:dyDescent="0.2">
      <c r="A55" s="32" t="s">
        <v>303</v>
      </c>
    </row>
  </sheetData>
  <sortState ref="A1:A59">
    <sortCondition ref="A1"/>
  </sortState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A36"/>
  <sheetViews>
    <sheetView workbookViewId="0">
      <selection activeCell="M13" sqref="M13"/>
    </sheetView>
  </sheetViews>
  <sheetFormatPr defaultRowHeight="12.75" x14ac:dyDescent="0.2"/>
  <cols>
    <col min="1" max="1" width="51.140625" customWidth="1"/>
  </cols>
  <sheetData>
    <row r="1" spans="1:1" ht="15.75" x14ac:dyDescent="0.2">
      <c r="A1" s="19" t="s">
        <v>232</v>
      </c>
    </row>
    <row r="2" spans="1:1" ht="15.75" x14ac:dyDescent="0.2">
      <c r="A2" s="19" t="s">
        <v>277</v>
      </c>
    </row>
    <row r="3" spans="1:1" ht="15.75" x14ac:dyDescent="0.2">
      <c r="A3" s="19" t="s">
        <v>233</v>
      </c>
    </row>
    <row r="4" spans="1:1" ht="15.75" x14ac:dyDescent="0.2">
      <c r="A4" s="19" t="s">
        <v>234</v>
      </c>
    </row>
    <row r="5" spans="1:1" ht="15.75" x14ac:dyDescent="0.2">
      <c r="A5" s="19" t="s">
        <v>235</v>
      </c>
    </row>
    <row r="6" spans="1:1" ht="15.75" x14ac:dyDescent="0.2">
      <c r="A6" s="19" t="s">
        <v>236</v>
      </c>
    </row>
    <row r="7" spans="1:1" ht="15.75" x14ac:dyDescent="0.2">
      <c r="A7" s="19" t="s">
        <v>237</v>
      </c>
    </row>
    <row r="8" spans="1:1" ht="15.75" x14ac:dyDescent="0.2">
      <c r="A8" s="19" t="s">
        <v>238</v>
      </c>
    </row>
    <row r="9" spans="1:1" ht="15.75" x14ac:dyDescent="0.2">
      <c r="A9" s="19" t="s">
        <v>239</v>
      </c>
    </row>
    <row r="10" spans="1:1" ht="15.75" x14ac:dyDescent="0.2">
      <c r="A10" s="19" t="s">
        <v>240</v>
      </c>
    </row>
    <row r="11" spans="1:1" ht="15.75" x14ac:dyDescent="0.2">
      <c r="A11" s="19" t="s">
        <v>241</v>
      </c>
    </row>
    <row r="12" spans="1:1" ht="15.75" x14ac:dyDescent="0.2">
      <c r="A12" s="19" t="s">
        <v>278</v>
      </c>
    </row>
    <row r="13" spans="1:1" ht="15.75" x14ac:dyDescent="0.2">
      <c r="A13" s="19" t="s">
        <v>268</v>
      </c>
    </row>
    <row r="14" spans="1:1" ht="15.75" x14ac:dyDescent="0.2">
      <c r="A14" s="19" t="s">
        <v>242</v>
      </c>
    </row>
    <row r="15" spans="1:1" ht="15.75" x14ac:dyDescent="0.2">
      <c r="A15" s="19" t="s">
        <v>243</v>
      </c>
    </row>
    <row r="16" spans="1:1" ht="15.75" x14ac:dyDescent="0.2">
      <c r="A16" s="19" t="s">
        <v>244</v>
      </c>
    </row>
    <row r="17" spans="1:1" ht="15.75" x14ac:dyDescent="0.2">
      <c r="A17" s="19" t="s">
        <v>245</v>
      </c>
    </row>
    <row r="18" spans="1:1" ht="15.75" x14ac:dyDescent="0.2">
      <c r="A18" s="19" t="s">
        <v>246</v>
      </c>
    </row>
    <row r="19" spans="1:1" ht="15.75" x14ac:dyDescent="0.2">
      <c r="A19" s="19" t="s">
        <v>247</v>
      </c>
    </row>
    <row r="20" spans="1:1" ht="15.75" x14ac:dyDescent="0.2">
      <c r="A20" s="19" t="s">
        <v>248</v>
      </c>
    </row>
    <row r="21" spans="1:1" ht="15.75" x14ac:dyDescent="0.2">
      <c r="A21" s="19" t="s">
        <v>249</v>
      </c>
    </row>
    <row r="22" spans="1:1" ht="15.75" x14ac:dyDescent="0.2">
      <c r="A22" s="19" t="s">
        <v>250</v>
      </c>
    </row>
    <row r="23" spans="1:1" ht="15.75" x14ac:dyDescent="0.2">
      <c r="A23" s="19" t="s">
        <v>251</v>
      </c>
    </row>
    <row r="24" spans="1:1" ht="15.75" x14ac:dyDescent="0.2">
      <c r="A24" s="19" t="s">
        <v>252</v>
      </c>
    </row>
    <row r="25" spans="1:1" ht="15.75" x14ac:dyDescent="0.2">
      <c r="A25" s="19" t="s">
        <v>276</v>
      </c>
    </row>
    <row r="26" spans="1:1" ht="15.75" x14ac:dyDescent="0.2">
      <c r="A26" s="19" t="s">
        <v>253</v>
      </c>
    </row>
    <row r="27" spans="1:1" ht="15.75" x14ac:dyDescent="0.2">
      <c r="A27" s="19" t="s">
        <v>305</v>
      </c>
    </row>
    <row r="28" spans="1:1" ht="15.75" x14ac:dyDescent="0.2">
      <c r="A28" s="19" t="s">
        <v>254</v>
      </c>
    </row>
    <row r="29" spans="1:1" ht="15.75" x14ac:dyDescent="0.2">
      <c r="A29" s="19" t="s">
        <v>255</v>
      </c>
    </row>
    <row r="30" spans="1:1" ht="15.75" x14ac:dyDescent="0.2">
      <c r="A30" s="19" t="s">
        <v>256</v>
      </c>
    </row>
    <row r="31" spans="1:1" ht="15.75" x14ac:dyDescent="0.2">
      <c r="A31" s="19" t="s">
        <v>257</v>
      </c>
    </row>
    <row r="32" spans="1:1" ht="15.75" x14ac:dyDescent="0.2">
      <c r="A32" s="19" t="s">
        <v>269</v>
      </c>
    </row>
    <row r="33" spans="1:1" ht="15.75" x14ac:dyDescent="0.2">
      <c r="A33" s="19" t="s">
        <v>258</v>
      </c>
    </row>
    <row r="34" spans="1:1" ht="15.75" x14ac:dyDescent="0.2">
      <c r="A34" s="19" t="s">
        <v>259</v>
      </c>
    </row>
    <row r="35" spans="1:1" ht="15.75" x14ac:dyDescent="0.2">
      <c r="A35" s="19" t="s">
        <v>260</v>
      </c>
    </row>
    <row r="36" spans="1:1" ht="15.75" x14ac:dyDescent="0.2">
      <c r="A36" s="19" t="s">
        <v>261</v>
      </c>
    </row>
  </sheetData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/>
  <dimension ref="A1:A13"/>
  <sheetViews>
    <sheetView workbookViewId="0">
      <selection activeCell="C5" sqref="C5"/>
    </sheetView>
  </sheetViews>
  <sheetFormatPr defaultRowHeight="12.75" x14ac:dyDescent="0.2"/>
  <cols>
    <col min="1" max="1" width="50" customWidth="1"/>
    <col min="3" max="3" width="9.140625" customWidth="1"/>
  </cols>
  <sheetData>
    <row r="1" spans="1:1" x14ac:dyDescent="0.2">
      <c r="A1" s="27" t="s">
        <v>387</v>
      </c>
    </row>
    <row r="2" spans="1:1" x14ac:dyDescent="0.2">
      <c r="A2" s="27" t="s">
        <v>388</v>
      </c>
    </row>
    <row r="3" spans="1:1" x14ac:dyDescent="0.2">
      <c r="A3" s="28" t="s">
        <v>389</v>
      </c>
    </row>
    <row r="4" spans="1:1" ht="25.5" x14ac:dyDescent="0.2">
      <c r="A4" s="29" t="s">
        <v>390</v>
      </c>
    </row>
    <row r="5" spans="1:1" ht="38.25" x14ac:dyDescent="0.2">
      <c r="A5" s="29" t="s">
        <v>391</v>
      </c>
    </row>
    <row r="6" spans="1:1" ht="25.5" x14ac:dyDescent="0.2">
      <c r="A6" s="29" t="s">
        <v>392</v>
      </c>
    </row>
    <row r="7" spans="1:1" ht="25.5" x14ac:dyDescent="0.2">
      <c r="A7" s="29" t="s">
        <v>393</v>
      </c>
    </row>
    <row r="8" spans="1:1" ht="25.5" x14ac:dyDescent="0.2">
      <c r="A8" s="29" t="s">
        <v>394</v>
      </c>
    </row>
    <row r="9" spans="1:1" ht="38.25" x14ac:dyDescent="0.2">
      <c r="A9" s="29" t="s">
        <v>395</v>
      </c>
    </row>
    <row r="10" spans="1:1" ht="25.5" x14ac:dyDescent="0.2">
      <c r="A10" s="29" t="s">
        <v>396</v>
      </c>
    </row>
    <row r="11" spans="1:1" ht="25.5" x14ac:dyDescent="0.2">
      <c r="A11" s="29" t="s">
        <v>397</v>
      </c>
    </row>
    <row r="12" spans="1:1" ht="25.5" x14ac:dyDescent="0.2">
      <c r="A12" s="29" t="s">
        <v>398</v>
      </c>
    </row>
    <row r="13" spans="1:1" ht="25.5" x14ac:dyDescent="0.2">
      <c r="A13" s="30" t="s">
        <v>399</v>
      </c>
    </row>
  </sheetData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0"/>
  <sheetViews>
    <sheetView topLeftCell="B82" zoomScaleNormal="100" workbookViewId="0">
      <selection activeCell="B4" sqref="B4"/>
    </sheetView>
  </sheetViews>
  <sheetFormatPr defaultRowHeight="12.75" x14ac:dyDescent="0.2"/>
  <cols>
    <col min="1" max="1" width="37.42578125" style="73" customWidth="1"/>
    <col min="2" max="2" width="26" style="73" customWidth="1"/>
    <col min="3" max="4" width="29.42578125" style="73" customWidth="1"/>
    <col min="5" max="5" width="47.140625" style="73" customWidth="1"/>
    <col min="6" max="6" width="29.42578125" style="73" customWidth="1"/>
    <col min="7" max="7" width="31.5703125" style="73" customWidth="1"/>
    <col min="8" max="8" width="30.28515625" style="73" customWidth="1"/>
    <col min="9" max="9" width="28.85546875" style="73" customWidth="1"/>
    <col min="10" max="10" width="21" style="73" customWidth="1"/>
    <col min="11" max="11" width="16" style="73" customWidth="1"/>
    <col min="12" max="12" width="35" style="73" customWidth="1"/>
  </cols>
  <sheetData>
    <row r="1" spans="1:12" x14ac:dyDescent="0.2">
      <c r="A1" s="68" t="s">
        <v>459</v>
      </c>
      <c r="B1" s="68" t="s">
        <v>460</v>
      </c>
      <c r="C1" s="68" t="s">
        <v>465</v>
      </c>
      <c r="D1" s="68" t="s">
        <v>521</v>
      </c>
      <c r="E1" s="68" t="s">
        <v>534</v>
      </c>
      <c r="F1" s="68" t="s">
        <v>540</v>
      </c>
      <c r="G1" s="68" t="s">
        <v>541</v>
      </c>
      <c r="H1" s="68" t="s">
        <v>542</v>
      </c>
      <c r="I1" s="68" t="s">
        <v>543</v>
      </c>
      <c r="J1" s="37" t="s">
        <v>973</v>
      </c>
      <c r="K1" s="509" t="s">
        <v>974</v>
      </c>
      <c r="L1" s="509"/>
    </row>
    <row r="2" spans="1:12" ht="38.25" x14ac:dyDescent="0.2">
      <c r="A2" s="38" t="s">
        <v>446</v>
      </c>
      <c r="B2" s="36" t="s">
        <v>461</v>
      </c>
      <c r="C2" s="39" t="s">
        <v>467</v>
      </c>
      <c r="D2" s="69" t="s">
        <v>522</v>
      </c>
      <c r="E2" s="40" t="s">
        <v>232</v>
      </c>
      <c r="F2" s="70" t="s">
        <v>544</v>
      </c>
      <c r="G2" s="70" t="s">
        <v>544</v>
      </c>
      <c r="H2" s="70" t="s">
        <v>700</v>
      </c>
      <c r="I2" s="70" t="s">
        <v>700</v>
      </c>
      <c r="J2" s="41" t="s">
        <v>387</v>
      </c>
      <c r="K2" s="42" t="s">
        <v>975</v>
      </c>
      <c r="L2" s="71" t="s">
        <v>976</v>
      </c>
    </row>
    <row r="3" spans="1:12" ht="127.5" x14ac:dyDescent="0.2">
      <c r="A3" s="38" t="s">
        <v>447</v>
      </c>
      <c r="B3" s="2" t="s">
        <v>462</v>
      </c>
      <c r="C3" s="39" t="s">
        <v>520</v>
      </c>
      <c r="D3" s="69" t="s">
        <v>522</v>
      </c>
      <c r="E3" s="40" t="s">
        <v>233</v>
      </c>
      <c r="F3" s="70" t="s">
        <v>545</v>
      </c>
      <c r="G3" s="70" t="s">
        <v>545</v>
      </c>
      <c r="H3" s="70" t="s">
        <v>701</v>
      </c>
      <c r="I3" s="70" t="s">
        <v>701</v>
      </c>
      <c r="J3" s="41" t="s">
        <v>389</v>
      </c>
      <c r="K3" s="42" t="s">
        <v>977</v>
      </c>
      <c r="L3" s="71" t="s">
        <v>978</v>
      </c>
    </row>
    <row r="4" spans="1:12" ht="63.75" x14ac:dyDescent="0.2">
      <c r="A4" s="43" t="s">
        <v>448</v>
      </c>
      <c r="B4" s="36" t="s">
        <v>463</v>
      </c>
      <c r="C4" s="39" t="s">
        <v>1664</v>
      </c>
      <c r="D4" s="69" t="s">
        <v>326</v>
      </c>
      <c r="E4" s="40" t="s">
        <v>308</v>
      </c>
      <c r="F4" s="70" t="s">
        <v>546</v>
      </c>
      <c r="G4" s="70" t="s">
        <v>546</v>
      </c>
      <c r="H4" s="70" t="s">
        <v>702</v>
      </c>
      <c r="I4" s="70" t="s">
        <v>702</v>
      </c>
      <c r="J4" s="41" t="s">
        <v>388</v>
      </c>
      <c r="K4" s="42" t="s">
        <v>979</v>
      </c>
      <c r="L4" s="71" t="s">
        <v>980</v>
      </c>
    </row>
    <row r="5" spans="1:12" ht="76.5" x14ac:dyDescent="0.2">
      <c r="A5" s="44" t="s">
        <v>449</v>
      </c>
      <c r="B5" s="2" t="s">
        <v>464</v>
      </c>
      <c r="C5" s="39" t="s">
        <v>513</v>
      </c>
      <c r="D5" s="69" t="s">
        <v>523</v>
      </c>
      <c r="E5" s="40" t="s">
        <v>235</v>
      </c>
      <c r="F5" s="70" t="s">
        <v>547</v>
      </c>
      <c r="G5" s="70" t="s">
        <v>547</v>
      </c>
      <c r="H5" s="70" t="s">
        <v>703</v>
      </c>
      <c r="I5" s="70" t="s">
        <v>703</v>
      </c>
      <c r="J5" s="41" t="s">
        <v>396</v>
      </c>
      <c r="K5" s="45" t="s">
        <v>981</v>
      </c>
      <c r="L5" s="72" t="s">
        <v>982</v>
      </c>
    </row>
    <row r="6" spans="1:12" ht="76.5" x14ac:dyDescent="0.2">
      <c r="A6" s="38" t="s">
        <v>450</v>
      </c>
      <c r="C6" s="39" t="s">
        <v>468</v>
      </c>
      <c r="D6" s="69" t="s">
        <v>331</v>
      </c>
      <c r="E6" s="40" t="s">
        <v>236</v>
      </c>
      <c r="F6" s="70" t="s">
        <v>548</v>
      </c>
      <c r="G6" s="70" t="s">
        <v>548</v>
      </c>
      <c r="H6" s="70" t="s">
        <v>704</v>
      </c>
      <c r="I6" s="70" t="s">
        <v>704</v>
      </c>
      <c r="J6" s="46" t="s">
        <v>397</v>
      </c>
      <c r="K6" s="45" t="s">
        <v>983</v>
      </c>
      <c r="L6" s="72" t="s">
        <v>984</v>
      </c>
    </row>
    <row r="7" spans="1:12" ht="63.75" x14ac:dyDescent="0.2">
      <c r="A7" s="38" t="s">
        <v>451</v>
      </c>
      <c r="C7" s="39" t="s">
        <v>469</v>
      </c>
      <c r="D7" s="69" t="s">
        <v>332</v>
      </c>
      <c r="E7" s="40" t="s">
        <v>237</v>
      </c>
      <c r="F7" s="70" t="s">
        <v>549</v>
      </c>
      <c r="G7" s="70" t="s">
        <v>549</v>
      </c>
      <c r="H7" s="70" t="s">
        <v>705</v>
      </c>
      <c r="I7" s="70" t="s">
        <v>705</v>
      </c>
      <c r="J7" s="41" t="s">
        <v>398</v>
      </c>
      <c r="K7" s="45" t="s">
        <v>985</v>
      </c>
      <c r="L7" s="74" t="s">
        <v>986</v>
      </c>
    </row>
    <row r="8" spans="1:12" ht="38.25" x14ac:dyDescent="0.2">
      <c r="A8" s="38" t="s">
        <v>452</v>
      </c>
      <c r="C8" s="39" t="s">
        <v>470</v>
      </c>
      <c r="D8" s="69" t="s">
        <v>333</v>
      </c>
      <c r="E8" s="40" t="s">
        <v>238</v>
      </c>
      <c r="F8" s="70" t="s">
        <v>550</v>
      </c>
      <c r="G8" s="70" t="s">
        <v>550</v>
      </c>
      <c r="H8" s="70" t="s">
        <v>706</v>
      </c>
      <c r="I8" s="70" t="s">
        <v>706</v>
      </c>
      <c r="J8" s="41" t="s">
        <v>399</v>
      </c>
      <c r="K8" s="45" t="s">
        <v>987</v>
      </c>
      <c r="L8" s="74" t="s">
        <v>988</v>
      </c>
    </row>
    <row r="9" spans="1:12" ht="38.25" x14ac:dyDescent="0.2">
      <c r="A9" s="47" t="s">
        <v>453</v>
      </c>
      <c r="C9" s="39" t="s">
        <v>471</v>
      </c>
      <c r="D9" s="69" t="s">
        <v>334</v>
      </c>
      <c r="E9" s="40" t="s">
        <v>273</v>
      </c>
      <c r="F9" s="70" t="s">
        <v>551</v>
      </c>
      <c r="G9" s="70" t="s">
        <v>551</v>
      </c>
      <c r="H9" s="70" t="s">
        <v>707</v>
      </c>
      <c r="I9" s="70" t="s">
        <v>707</v>
      </c>
      <c r="K9" s="45" t="s">
        <v>989</v>
      </c>
      <c r="L9" s="74" t="s">
        <v>990</v>
      </c>
    </row>
    <row r="10" spans="1:12" ht="76.5" x14ac:dyDescent="0.2">
      <c r="A10" s="38" t="s">
        <v>454</v>
      </c>
      <c r="C10" s="39" t="s">
        <v>1665</v>
      </c>
      <c r="D10" s="69" t="s">
        <v>335</v>
      </c>
      <c r="E10" s="40" t="s">
        <v>272</v>
      </c>
      <c r="F10" s="70" t="s">
        <v>552</v>
      </c>
      <c r="G10" s="70" t="s">
        <v>552</v>
      </c>
      <c r="H10" s="70" t="s">
        <v>708</v>
      </c>
      <c r="I10" s="70" t="s">
        <v>708</v>
      </c>
      <c r="K10" s="45" t="s">
        <v>991</v>
      </c>
      <c r="L10" s="74" t="s">
        <v>992</v>
      </c>
    </row>
    <row r="11" spans="1:12" ht="38.25" x14ac:dyDescent="0.2">
      <c r="A11" s="44" t="s">
        <v>455</v>
      </c>
      <c r="C11" s="39" t="s">
        <v>472</v>
      </c>
      <c r="D11" s="69" t="s">
        <v>336</v>
      </c>
      <c r="E11" s="40" t="s">
        <v>309</v>
      </c>
      <c r="F11" s="70" t="s">
        <v>553</v>
      </c>
      <c r="G11" s="70" t="s">
        <v>553</v>
      </c>
      <c r="H11" s="70" t="s">
        <v>709</v>
      </c>
      <c r="I11" s="70" t="s">
        <v>709</v>
      </c>
      <c r="K11" s="45" t="s">
        <v>993</v>
      </c>
      <c r="L11" s="74" t="s">
        <v>994</v>
      </c>
    </row>
    <row r="12" spans="1:12" ht="51" x14ac:dyDescent="0.2">
      <c r="A12" s="48" t="s">
        <v>456</v>
      </c>
      <c r="C12" s="39" t="s">
        <v>1666</v>
      </c>
      <c r="D12" s="69" t="s">
        <v>337</v>
      </c>
      <c r="E12" s="40" t="s">
        <v>270</v>
      </c>
      <c r="F12" s="70" t="s">
        <v>554</v>
      </c>
      <c r="G12" s="70" t="s">
        <v>554</v>
      </c>
      <c r="H12" s="70" t="s">
        <v>546</v>
      </c>
      <c r="I12" s="70" t="s">
        <v>546</v>
      </c>
      <c r="K12" s="45" t="s">
        <v>995</v>
      </c>
      <c r="L12" s="72" t="s">
        <v>996</v>
      </c>
    </row>
    <row r="13" spans="1:12" ht="25.5" x14ac:dyDescent="0.2">
      <c r="A13" s="38" t="s">
        <v>457</v>
      </c>
      <c r="C13" s="39" t="s">
        <v>473</v>
      </c>
      <c r="D13" s="69" t="s">
        <v>338</v>
      </c>
      <c r="E13" s="40" t="s">
        <v>271</v>
      </c>
      <c r="F13" s="70" t="s">
        <v>555</v>
      </c>
      <c r="G13" s="70" t="s">
        <v>595</v>
      </c>
      <c r="H13" s="70" t="s">
        <v>547</v>
      </c>
      <c r="I13" s="70" t="s">
        <v>547</v>
      </c>
      <c r="K13" s="45" t="s">
        <v>997</v>
      </c>
      <c r="L13" s="74" t="s">
        <v>998</v>
      </c>
    </row>
    <row r="14" spans="1:12" ht="51" x14ac:dyDescent="0.2">
      <c r="A14" s="38" t="s">
        <v>458</v>
      </c>
      <c r="C14" s="39" t="s">
        <v>474</v>
      </c>
      <c r="D14" s="69" t="s">
        <v>339</v>
      </c>
      <c r="E14" s="40" t="s">
        <v>310</v>
      </c>
      <c r="F14" s="70" t="s">
        <v>556</v>
      </c>
      <c r="G14" s="70" t="s">
        <v>596</v>
      </c>
      <c r="H14" s="70" t="s">
        <v>710</v>
      </c>
      <c r="I14" s="70" t="s">
        <v>710</v>
      </c>
      <c r="K14" s="45" t="s">
        <v>999</v>
      </c>
      <c r="L14" s="75" t="s">
        <v>1000</v>
      </c>
    </row>
    <row r="15" spans="1:12" ht="38.25" x14ac:dyDescent="0.2">
      <c r="C15" s="39" t="s">
        <v>475</v>
      </c>
      <c r="D15" s="69" t="s">
        <v>340</v>
      </c>
      <c r="E15" s="40" t="s">
        <v>239</v>
      </c>
      <c r="F15" s="70" t="s">
        <v>557</v>
      </c>
      <c r="G15" s="70" t="s">
        <v>605</v>
      </c>
      <c r="H15" s="70" t="s">
        <v>711</v>
      </c>
      <c r="I15" s="70" t="s">
        <v>711</v>
      </c>
      <c r="K15" s="45" t="s">
        <v>1001</v>
      </c>
      <c r="L15" s="75" t="s">
        <v>1002</v>
      </c>
    </row>
    <row r="16" spans="1:12" ht="89.25" x14ac:dyDescent="0.2">
      <c r="C16" s="39" t="s">
        <v>476</v>
      </c>
      <c r="D16" s="69" t="s">
        <v>524</v>
      </c>
      <c r="E16" s="40" t="s">
        <v>240</v>
      </c>
      <c r="F16" s="70" t="s">
        <v>558</v>
      </c>
      <c r="G16" s="70" t="s">
        <v>606</v>
      </c>
      <c r="H16" s="70" t="s">
        <v>551</v>
      </c>
      <c r="I16" s="70" t="s">
        <v>551</v>
      </c>
      <c r="K16" s="45" t="s">
        <v>1003</v>
      </c>
      <c r="L16" s="75" t="s">
        <v>1004</v>
      </c>
    </row>
    <row r="17" spans="3:12" ht="76.5" x14ac:dyDescent="0.2">
      <c r="C17" s="39" t="s">
        <v>477</v>
      </c>
      <c r="D17" s="69" t="s">
        <v>344</v>
      </c>
      <c r="E17" s="49" t="s">
        <v>535</v>
      </c>
      <c r="F17" s="70" t="s">
        <v>559</v>
      </c>
      <c r="G17" s="70" t="s">
        <v>557</v>
      </c>
      <c r="H17" s="70" t="s">
        <v>712</v>
      </c>
      <c r="I17" s="70" t="s">
        <v>712</v>
      </c>
      <c r="K17" s="45" t="s">
        <v>1005</v>
      </c>
      <c r="L17" s="75" t="s">
        <v>1006</v>
      </c>
    </row>
    <row r="18" spans="3:12" ht="51" x14ac:dyDescent="0.2">
      <c r="C18" s="39" t="s">
        <v>478</v>
      </c>
      <c r="D18" s="76" t="s">
        <v>525</v>
      </c>
      <c r="E18" s="40" t="s">
        <v>241</v>
      </c>
      <c r="F18" s="70" t="s">
        <v>560</v>
      </c>
      <c r="G18" s="70" t="s">
        <v>558</v>
      </c>
      <c r="H18" s="70" t="s">
        <v>713</v>
      </c>
      <c r="I18" s="70" t="s">
        <v>713</v>
      </c>
      <c r="K18" s="50" t="s">
        <v>1007</v>
      </c>
      <c r="L18" s="51" t="s">
        <v>1008</v>
      </c>
    </row>
    <row r="19" spans="3:12" ht="38.25" x14ac:dyDescent="0.2">
      <c r="C19" s="39" t="s">
        <v>479</v>
      </c>
      <c r="D19" s="69" t="s">
        <v>348</v>
      </c>
      <c r="E19" s="40" t="s">
        <v>268</v>
      </c>
      <c r="F19" s="70" t="s">
        <v>561</v>
      </c>
      <c r="G19" s="70" t="s">
        <v>555</v>
      </c>
      <c r="H19" s="70" t="s">
        <v>714</v>
      </c>
      <c r="I19" s="70" t="s">
        <v>714</v>
      </c>
      <c r="K19" s="50" t="s">
        <v>1009</v>
      </c>
      <c r="L19" s="51" t="s">
        <v>1010</v>
      </c>
    </row>
    <row r="20" spans="3:12" ht="25.5" x14ac:dyDescent="0.2">
      <c r="C20" s="39" t="s">
        <v>480</v>
      </c>
      <c r="D20" s="69" t="s">
        <v>351</v>
      </c>
      <c r="E20" s="40" t="s">
        <v>243</v>
      </c>
      <c r="F20" s="70" t="s">
        <v>562</v>
      </c>
      <c r="G20" s="70" t="s">
        <v>556</v>
      </c>
      <c r="H20" s="70" t="s">
        <v>715</v>
      </c>
      <c r="I20" s="70" t="s">
        <v>715</v>
      </c>
      <c r="K20" s="50" t="s">
        <v>1011</v>
      </c>
      <c r="L20" s="51" t="s">
        <v>1012</v>
      </c>
    </row>
    <row r="21" spans="3:12" ht="63.75" x14ac:dyDescent="0.2">
      <c r="C21" s="39" t="s">
        <v>481</v>
      </c>
      <c r="D21" s="69" t="s">
        <v>526</v>
      </c>
      <c r="E21" s="40" t="s">
        <v>244</v>
      </c>
      <c r="F21" s="70" t="s">
        <v>563</v>
      </c>
      <c r="G21" s="70" t="s">
        <v>559</v>
      </c>
      <c r="H21" s="70" t="s">
        <v>716</v>
      </c>
      <c r="I21" s="70" t="s">
        <v>716</v>
      </c>
      <c r="K21" s="50" t="s">
        <v>1013</v>
      </c>
      <c r="L21" s="51" t="s">
        <v>1014</v>
      </c>
    </row>
    <row r="22" spans="3:12" ht="38.25" x14ac:dyDescent="0.2">
      <c r="C22" s="39" t="s">
        <v>1667</v>
      </c>
      <c r="D22" s="69" t="s">
        <v>354</v>
      </c>
      <c r="E22" s="40" t="s">
        <v>245</v>
      </c>
      <c r="F22" s="70" t="s">
        <v>564</v>
      </c>
      <c r="G22" s="70" t="s">
        <v>560</v>
      </c>
      <c r="H22" s="70" t="s">
        <v>717</v>
      </c>
      <c r="I22" s="70" t="s">
        <v>717</v>
      </c>
      <c r="K22" s="50" t="s">
        <v>1015</v>
      </c>
      <c r="L22" s="51" t="s">
        <v>1016</v>
      </c>
    </row>
    <row r="23" spans="3:12" ht="38.25" x14ac:dyDescent="0.2">
      <c r="C23" s="39" t="s">
        <v>1668</v>
      </c>
      <c r="D23" s="69" t="s">
        <v>527</v>
      </c>
      <c r="E23" s="40" t="s">
        <v>246</v>
      </c>
      <c r="F23" s="70" t="s">
        <v>565</v>
      </c>
      <c r="G23" s="70" t="s">
        <v>561</v>
      </c>
      <c r="H23" s="70" t="s">
        <v>718</v>
      </c>
      <c r="I23" s="70" t="s">
        <v>718</v>
      </c>
      <c r="K23" s="50" t="s">
        <v>1017</v>
      </c>
      <c r="L23" s="51" t="s">
        <v>1018</v>
      </c>
    </row>
    <row r="24" spans="3:12" ht="51" x14ac:dyDescent="0.2">
      <c r="C24" s="39" t="s">
        <v>482</v>
      </c>
      <c r="D24" s="69" t="s">
        <v>528</v>
      </c>
      <c r="E24" s="40" t="s">
        <v>284</v>
      </c>
      <c r="F24" s="70" t="s">
        <v>566</v>
      </c>
      <c r="G24" s="70" t="s">
        <v>562</v>
      </c>
      <c r="H24" s="70" t="s">
        <v>719</v>
      </c>
      <c r="I24" s="70" t="s">
        <v>719</v>
      </c>
      <c r="K24" s="50" t="s">
        <v>1019</v>
      </c>
      <c r="L24" s="51" t="s">
        <v>1020</v>
      </c>
    </row>
    <row r="25" spans="3:12" ht="63.75" x14ac:dyDescent="0.2">
      <c r="C25" s="39" t="s">
        <v>1669</v>
      </c>
      <c r="D25" s="69" t="s">
        <v>364</v>
      </c>
      <c r="E25" s="40" t="s">
        <v>247</v>
      </c>
      <c r="F25" s="70" t="s">
        <v>567</v>
      </c>
      <c r="G25" s="70" t="s">
        <v>563</v>
      </c>
      <c r="H25" s="70" t="s">
        <v>720</v>
      </c>
      <c r="I25" s="70" t="s">
        <v>720</v>
      </c>
      <c r="K25" s="50" t="s">
        <v>1021</v>
      </c>
      <c r="L25" s="51" t="s">
        <v>1022</v>
      </c>
    </row>
    <row r="26" spans="3:12" ht="63.75" x14ac:dyDescent="0.2">
      <c r="C26" s="39" t="s">
        <v>1670</v>
      </c>
      <c r="D26" s="69" t="s">
        <v>365</v>
      </c>
      <c r="E26" s="40" t="s">
        <v>282</v>
      </c>
      <c r="F26" s="70" t="s">
        <v>568</v>
      </c>
      <c r="G26" s="70" t="s">
        <v>564</v>
      </c>
      <c r="H26" s="70" t="s">
        <v>721</v>
      </c>
      <c r="I26" s="70" t="s">
        <v>721</v>
      </c>
      <c r="K26" s="50" t="s">
        <v>1023</v>
      </c>
      <c r="L26" s="51" t="s">
        <v>1024</v>
      </c>
    </row>
    <row r="27" spans="3:12" ht="63.75" x14ac:dyDescent="0.2">
      <c r="C27" s="39" t="s">
        <v>1671</v>
      </c>
      <c r="D27" s="69" t="s">
        <v>366</v>
      </c>
      <c r="E27" s="40" t="s">
        <v>248</v>
      </c>
      <c r="F27" s="70" t="s">
        <v>569</v>
      </c>
      <c r="G27" s="70" t="s">
        <v>565</v>
      </c>
      <c r="H27" s="70" t="s">
        <v>722</v>
      </c>
      <c r="I27" s="70" t="s">
        <v>722</v>
      </c>
      <c r="K27" s="50" t="s">
        <v>1025</v>
      </c>
      <c r="L27" s="51" t="s">
        <v>1026</v>
      </c>
    </row>
    <row r="28" spans="3:12" ht="38.25" x14ac:dyDescent="0.2">
      <c r="C28" s="39" t="s">
        <v>483</v>
      </c>
      <c r="D28" s="69" t="s">
        <v>367</v>
      </c>
      <c r="E28" s="40" t="s">
        <v>249</v>
      </c>
      <c r="F28" s="70" t="s">
        <v>570</v>
      </c>
      <c r="G28" s="70" t="s">
        <v>677</v>
      </c>
      <c r="H28" s="70" t="s">
        <v>723</v>
      </c>
      <c r="I28" s="70" t="s">
        <v>723</v>
      </c>
      <c r="K28" s="50" t="s">
        <v>1027</v>
      </c>
      <c r="L28" s="51" t="s">
        <v>1028</v>
      </c>
    </row>
    <row r="29" spans="3:12" ht="38.25" x14ac:dyDescent="0.2">
      <c r="C29" s="39" t="s">
        <v>1672</v>
      </c>
      <c r="D29" s="69" t="s">
        <v>368</v>
      </c>
      <c r="E29" s="40" t="s">
        <v>250</v>
      </c>
      <c r="F29" s="70" t="s">
        <v>571</v>
      </c>
      <c r="G29" s="70" t="s">
        <v>678</v>
      </c>
      <c r="H29" s="70" t="s">
        <v>724</v>
      </c>
      <c r="I29" s="70" t="s">
        <v>595</v>
      </c>
      <c r="K29" s="50" t="s">
        <v>1029</v>
      </c>
      <c r="L29" s="51" t="s">
        <v>1030</v>
      </c>
    </row>
    <row r="30" spans="3:12" ht="63.75" x14ac:dyDescent="0.2">
      <c r="C30" s="39" t="s">
        <v>1673</v>
      </c>
      <c r="D30" s="69" t="s">
        <v>529</v>
      </c>
      <c r="E30" s="40" t="s">
        <v>311</v>
      </c>
      <c r="F30" s="70" t="s">
        <v>572</v>
      </c>
      <c r="G30" s="70" t="s">
        <v>679</v>
      </c>
      <c r="H30" s="70" t="s">
        <v>725</v>
      </c>
      <c r="I30" s="70" t="s">
        <v>596</v>
      </c>
      <c r="K30" s="50" t="s">
        <v>1031</v>
      </c>
      <c r="L30" s="51" t="s">
        <v>1032</v>
      </c>
    </row>
    <row r="31" spans="3:12" ht="51" x14ac:dyDescent="0.2">
      <c r="C31" s="39" t="s">
        <v>1674</v>
      </c>
      <c r="D31" s="69" t="s">
        <v>530</v>
      </c>
      <c r="E31" s="40" t="s">
        <v>251</v>
      </c>
      <c r="F31" s="70" t="s">
        <v>573</v>
      </c>
      <c r="G31" s="70" t="s">
        <v>570</v>
      </c>
      <c r="H31" s="70" t="s">
        <v>726</v>
      </c>
      <c r="I31" s="70" t="s">
        <v>605</v>
      </c>
      <c r="K31" s="50" t="s">
        <v>1033</v>
      </c>
      <c r="L31" s="51" t="s">
        <v>1034</v>
      </c>
    </row>
    <row r="32" spans="3:12" ht="89.25" x14ac:dyDescent="0.2">
      <c r="C32" s="39" t="s">
        <v>1675</v>
      </c>
      <c r="D32" s="69" t="s">
        <v>373</v>
      </c>
      <c r="E32" s="40" t="s">
        <v>266</v>
      </c>
      <c r="F32" s="70" t="s">
        <v>574</v>
      </c>
      <c r="G32" s="70" t="s">
        <v>571</v>
      </c>
      <c r="H32" s="70" t="s">
        <v>727</v>
      </c>
      <c r="I32" s="70" t="s">
        <v>606</v>
      </c>
      <c r="K32" s="50" t="s">
        <v>1035</v>
      </c>
      <c r="L32" s="51" t="s">
        <v>1036</v>
      </c>
    </row>
    <row r="33" spans="3:12" ht="25.5" x14ac:dyDescent="0.2">
      <c r="C33" s="39" t="s">
        <v>514</v>
      </c>
      <c r="D33" s="69" t="s">
        <v>374</v>
      </c>
      <c r="E33" s="40" t="s">
        <v>312</v>
      </c>
      <c r="F33" s="70" t="s">
        <v>575</v>
      </c>
      <c r="G33" s="70" t="s">
        <v>572</v>
      </c>
      <c r="H33" s="70" t="s">
        <v>557</v>
      </c>
      <c r="I33" s="70" t="s">
        <v>557</v>
      </c>
      <c r="K33" s="50" t="s">
        <v>1037</v>
      </c>
      <c r="L33" s="51" t="s">
        <v>1038</v>
      </c>
    </row>
    <row r="34" spans="3:12" ht="51" x14ac:dyDescent="0.2">
      <c r="C34" s="39" t="s">
        <v>484</v>
      </c>
      <c r="D34" s="69" t="s">
        <v>375</v>
      </c>
      <c r="E34" s="40" t="s">
        <v>252</v>
      </c>
      <c r="F34" s="70" t="s">
        <v>576</v>
      </c>
      <c r="G34" s="70" t="s">
        <v>573</v>
      </c>
      <c r="H34" s="70" t="s">
        <v>558</v>
      </c>
      <c r="I34" s="70" t="s">
        <v>558</v>
      </c>
      <c r="K34" s="50" t="s">
        <v>1039</v>
      </c>
      <c r="L34" s="51" t="s">
        <v>1040</v>
      </c>
    </row>
    <row r="35" spans="3:12" ht="114.75" x14ac:dyDescent="0.2">
      <c r="C35" s="39" t="s">
        <v>485</v>
      </c>
      <c r="D35" s="69" t="s">
        <v>531</v>
      </c>
      <c r="E35" s="49" t="s">
        <v>536</v>
      </c>
      <c r="F35" s="70" t="s">
        <v>577</v>
      </c>
      <c r="G35" s="70" t="s">
        <v>574</v>
      </c>
      <c r="H35" s="70" t="s">
        <v>559</v>
      </c>
      <c r="I35" s="70" t="s">
        <v>724</v>
      </c>
      <c r="K35" s="50" t="s">
        <v>1041</v>
      </c>
      <c r="L35" s="51" t="s">
        <v>1042</v>
      </c>
    </row>
    <row r="36" spans="3:12" ht="25.5" x14ac:dyDescent="0.2">
      <c r="C36" s="39" t="s">
        <v>486</v>
      </c>
      <c r="D36" s="69" t="s">
        <v>532</v>
      </c>
      <c r="E36" s="40" t="s">
        <v>537</v>
      </c>
      <c r="F36" s="70" t="s">
        <v>578</v>
      </c>
      <c r="G36" s="70" t="s">
        <v>575</v>
      </c>
      <c r="H36" s="70" t="s">
        <v>728</v>
      </c>
      <c r="I36" s="70" t="s">
        <v>725</v>
      </c>
      <c r="K36" s="50" t="s">
        <v>1043</v>
      </c>
      <c r="L36" s="51" t="s">
        <v>1044</v>
      </c>
    </row>
    <row r="37" spans="3:12" ht="38.25" x14ac:dyDescent="0.2">
      <c r="C37" s="39" t="s">
        <v>515</v>
      </c>
      <c r="D37" s="69" t="s">
        <v>379</v>
      </c>
      <c r="E37" s="40" t="s">
        <v>538</v>
      </c>
      <c r="F37" s="70" t="s">
        <v>579</v>
      </c>
      <c r="G37" s="70" t="s">
        <v>576</v>
      </c>
      <c r="H37" s="70" t="s">
        <v>729</v>
      </c>
      <c r="I37" s="70" t="s">
        <v>726</v>
      </c>
      <c r="K37" s="50" t="s">
        <v>1045</v>
      </c>
      <c r="L37" s="51" t="s">
        <v>1046</v>
      </c>
    </row>
    <row r="38" spans="3:12" ht="102" x14ac:dyDescent="0.2">
      <c r="C38" s="39" t="s">
        <v>487</v>
      </c>
      <c r="D38" s="69" t="s">
        <v>380</v>
      </c>
      <c r="E38" s="40" t="s">
        <v>253</v>
      </c>
      <c r="F38" s="70" t="s">
        <v>580</v>
      </c>
      <c r="G38" s="70" t="s">
        <v>577</v>
      </c>
      <c r="H38" s="70" t="s">
        <v>730</v>
      </c>
      <c r="I38" s="70" t="s">
        <v>727</v>
      </c>
      <c r="K38" s="50" t="s">
        <v>1047</v>
      </c>
      <c r="L38" s="51" t="s">
        <v>1048</v>
      </c>
    </row>
    <row r="39" spans="3:12" ht="76.5" x14ac:dyDescent="0.2">
      <c r="C39" s="39" t="s">
        <v>488</v>
      </c>
      <c r="D39" s="69" t="s">
        <v>382</v>
      </c>
      <c r="E39" s="40" t="s">
        <v>305</v>
      </c>
      <c r="F39" s="70" t="s">
        <v>581</v>
      </c>
      <c r="G39" s="70" t="s">
        <v>578</v>
      </c>
      <c r="H39" s="70" t="s">
        <v>731</v>
      </c>
      <c r="I39" s="70" t="s">
        <v>559</v>
      </c>
      <c r="K39" s="50" t="s">
        <v>1049</v>
      </c>
      <c r="L39" s="51" t="s">
        <v>1050</v>
      </c>
    </row>
    <row r="40" spans="3:12" ht="63.75" x14ac:dyDescent="0.2">
      <c r="C40" s="39" t="s">
        <v>489</v>
      </c>
      <c r="D40" s="69" t="s">
        <v>533</v>
      </c>
      <c r="E40" s="40" t="s">
        <v>281</v>
      </c>
      <c r="F40" s="70" t="s">
        <v>582</v>
      </c>
      <c r="G40" s="70" t="s">
        <v>579</v>
      </c>
      <c r="H40" s="70" t="s">
        <v>732</v>
      </c>
      <c r="I40" s="70" t="s">
        <v>728</v>
      </c>
      <c r="K40" s="50" t="s">
        <v>1051</v>
      </c>
      <c r="L40" s="51" t="s">
        <v>1052</v>
      </c>
    </row>
    <row r="41" spans="3:12" ht="38.25" x14ac:dyDescent="0.2">
      <c r="C41" s="39" t="s">
        <v>490</v>
      </c>
      <c r="D41" s="69" t="s">
        <v>532</v>
      </c>
      <c r="E41" s="40" t="s">
        <v>283</v>
      </c>
      <c r="F41" s="70" t="s">
        <v>583</v>
      </c>
      <c r="G41" s="70" t="s">
        <v>580</v>
      </c>
      <c r="H41" s="70" t="s">
        <v>733</v>
      </c>
      <c r="I41" s="70" t="s">
        <v>729</v>
      </c>
      <c r="K41" s="50" t="s">
        <v>1053</v>
      </c>
      <c r="L41" s="51" t="s">
        <v>1054</v>
      </c>
    </row>
    <row r="42" spans="3:12" ht="38.25" x14ac:dyDescent="0.2">
      <c r="C42" s="39" t="s">
        <v>491</v>
      </c>
      <c r="D42" s="69" t="s">
        <v>385</v>
      </c>
      <c r="E42" s="40" t="s">
        <v>280</v>
      </c>
      <c r="F42" s="70" t="s">
        <v>584</v>
      </c>
      <c r="G42" s="70" t="s">
        <v>680</v>
      </c>
      <c r="H42" s="70" t="s">
        <v>734</v>
      </c>
      <c r="I42" s="70" t="s">
        <v>730</v>
      </c>
      <c r="K42" s="50" t="s">
        <v>1055</v>
      </c>
      <c r="L42" s="51" t="s">
        <v>1056</v>
      </c>
    </row>
    <row r="43" spans="3:12" ht="38.25" x14ac:dyDescent="0.2">
      <c r="C43" s="39" t="s">
        <v>516</v>
      </c>
      <c r="D43" s="69" t="s">
        <v>386</v>
      </c>
      <c r="E43" s="40" t="s">
        <v>279</v>
      </c>
      <c r="F43" s="70" t="s">
        <v>585</v>
      </c>
      <c r="G43" s="70" t="s">
        <v>681</v>
      </c>
      <c r="H43" s="70" t="s">
        <v>735</v>
      </c>
      <c r="I43" s="70" t="s">
        <v>731</v>
      </c>
      <c r="K43" s="50" t="s">
        <v>1057</v>
      </c>
      <c r="L43" s="51" t="s">
        <v>1058</v>
      </c>
    </row>
    <row r="44" spans="3:12" ht="51" x14ac:dyDescent="0.2">
      <c r="C44" s="39" t="s">
        <v>1676</v>
      </c>
      <c r="E44" s="40" t="s">
        <v>313</v>
      </c>
      <c r="F44" s="70" t="s">
        <v>586</v>
      </c>
      <c r="G44" s="70" t="s">
        <v>582</v>
      </c>
      <c r="H44" s="70" t="s">
        <v>736</v>
      </c>
      <c r="I44" s="70" t="s">
        <v>732</v>
      </c>
      <c r="K44" s="50" t="s">
        <v>1059</v>
      </c>
      <c r="L44" s="51" t="s">
        <v>1060</v>
      </c>
    </row>
    <row r="45" spans="3:12" ht="38.25" x14ac:dyDescent="0.2">
      <c r="C45" s="39" t="s">
        <v>492</v>
      </c>
      <c r="E45" s="40" t="s">
        <v>254</v>
      </c>
      <c r="F45" s="70" t="s">
        <v>587</v>
      </c>
      <c r="G45" s="70" t="s">
        <v>583</v>
      </c>
      <c r="H45" s="70" t="s">
        <v>737</v>
      </c>
      <c r="I45" s="70" t="s">
        <v>733</v>
      </c>
      <c r="K45" s="52" t="s">
        <v>1061</v>
      </c>
      <c r="L45" s="51" t="s">
        <v>1062</v>
      </c>
    </row>
    <row r="46" spans="3:12" ht="38.25" x14ac:dyDescent="0.2">
      <c r="C46" s="39" t="s">
        <v>1677</v>
      </c>
      <c r="E46" s="40" t="s">
        <v>255</v>
      </c>
      <c r="F46" s="70" t="s">
        <v>588</v>
      </c>
      <c r="G46" s="70" t="s">
        <v>584</v>
      </c>
      <c r="H46" s="70" t="s">
        <v>738</v>
      </c>
      <c r="I46" s="70" t="s">
        <v>734</v>
      </c>
      <c r="K46" s="52" t="s">
        <v>1063</v>
      </c>
      <c r="L46" s="51" t="s">
        <v>1064</v>
      </c>
    </row>
    <row r="47" spans="3:12" ht="38.25" x14ac:dyDescent="0.2">
      <c r="C47" s="39" t="s">
        <v>493</v>
      </c>
      <c r="E47" s="40" t="s">
        <v>256</v>
      </c>
      <c r="F47" s="70" t="s">
        <v>589</v>
      </c>
      <c r="G47" s="70" t="s">
        <v>585</v>
      </c>
      <c r="H47" s="70" t="s">
        <v>739</v>
      </c>
      <c r="I47" s="70" t="s">
        <v>735</v>
      </c>
      <c r="K47" s="50" t="s">
        <v>1065</v>
      </c>
      <c r="L47" s="51" t="s">
        <v>1066</v>
      </c>
    </row>
    <row r="48" spans="3:12" ht="38.25" x14ac:dyDescent="0.2">
      <c r="C48" s="39" t="s">
        <v>1678</v>
      </c>
      <c r="E48" s="40" t="s">
        <v>539</v>
      </c>
      <c r="F48" s="70" t="s">
        <v>590</v>
      </c>
      <c r="G48" s="70" t="s">
        <v>586</v>
      </c>
      <c r="H48" s="70" t="s">
        <v>740</v>
      </c>
      <c r="I48" s="70" t="s">
        <v>736</v>
      </c>
      <c r="K48" s="50" t="s">
        <v>1067</v>
      </c>
      <c r="L48" s="51" t="s">
        <v>1068</v>
      </c>
    </row>
    <row r="49" spans="3:12" ht="38.25" x14ac:dyDescent="0.2">
      <c r="C49" s="39" t="s">
        <v>494</v>
      </c>
      <c r="E49" s="49" t="s">
        <v>267</v>
      </c>
      <c r="F49" s="70" t="s">
        <v>591</v>
      </c>
      <c r="G49" s="70" t="s">
        <v>587</v>
      </c>
      <c r="H49" s="70" t="s">
        <v>741</v>
      </c>
      <c r="I49" s="70" t="s">
        <v>737</v>
      </c>
      <c r="K49" s="50" t="s">
        <v>1069</v>
      </c>
      <c r="L49" s="51" t="s">
        <v>1070</v>
      </c>
    </row>
    <row r="50" spans="3:12" ht="38.25" x14ac:dyDescent="0.2">
      <c r="C50" s="39" t="s">
        <v>495</v>
      </c>
      <c r="E50" s="40" t="s">
        <v>257</v>
      </c>
      <c r="F50" s="70" t="s">
        <v>592</v>
      </c>
      <c r="G50" s="70" t="s">
        <v>588</v>
      </c>
      <c r="H50" s="70" t="s">
        <v>742</v>
      </c>
      <c r="I50" s="70" t="s">
        <v>738</v>
      </c>
      <c r="K50" s="50" t="s">
        <v>1071</v>
      </c>
      <c r="L50" s="53" t="s">
        <v>1072</v>
      </c>
    </row>
    <row r="51" spans="3:12" ht="38.25" x14ac:dyDescent="0.2">
      <c r="C51" s="39" t="s">
        <v>517</v>
      </c>
      <c r="E51" s="40" t="s">
        <v>269</v>
      </c>
      <c r="F51" s="70" t="s">
        <v>593</v>
      </c>
      <c r="G51" s="70" t="s">
        <v>589</v>
      </c>
      <c r="H51" s="70" t="s">
        <v>743</v>
      </c>
      <c r="I51" s="70" t="s">
        <v>739</v>
      </c>
      <c r="K51" s="50" t="s">
        <v>1073</v>
      </c>
      <c r="L51" s="51" t="s">
        <v>1074</v>
      </c>
    </row>
    <row r="52" spans="3:12" ht="51" x14ac:dyDescent="0.2">
      <c r="C52" s="39" t="s">
        <v>1679</v>
      </c>
      <c r="E52" s="49" t="s">
        <v>304</v>
      </c>
      <c r="F52" s="70" t="s">
        <v>594</v>
      </c>
      <c r="G52" s="70" t="s">
        <v>590</v>
      </c>
      <c r="H52" s="70" t="s">
        <v>744</v>
      </c>
      <c r="I52" s="70" t="s">
        <v>740</v>
      </c>
      <c r="K52" s="50" t="s">
        <v>1075</v>
      </c>
      <c r="L52" s="51" t="s">
        <v>1076</v>
      </c>
    </row>
    <row r="53" spans="3:12" ht="25.5" x14ac:dyDescent="0.2">
      <c r="C53" s="39" t="s">
        <v>496</v>
      </c>
      <c r="E53" s="40" t="s">
        <v>258</v>
      </c>
      <c r="F53" s="70" t="s">
        <v>595</v>
      </c>
      <c r="G53" s="70" t="s">
        <v>591</v>
      </c>
      <c r="H53" s="70" t="s">
        <v>563</v>
      </c>
      <c r="I53" s="70" t="s">
        <v>741</v>
      </c>
      <c r="K53" s="52" t="s">
        <v>1077</v>
      </c>
      <c r="L53" s="51" t="s">
        <v>1078</v>
      </c>
    </row>
    <row r="54" spans="3:12" ht="63.75" x14ac:dyDescent="0.2">
      <c r="C54" s="39" t="s">
        <v>1680</v>
      </c>
      <c r="E54" s="40" t="s">
        <v>274</v>
      </c>
      <c r="F54" s="70" t="s">
        <v>596</v>
      </c>
      <c r="G54" s="70" t="s">
        <v>682</v>
      </c>
      <c r="H54" s="70" t="s">
        <v>745</v>
      </c>
      <c r="I54" s="70" t="s">
        <v>742</v>
      </c>
      <c r="K54" s="50" t="s">
        <v>1079</v>
      </c>
      <c r="L54" s="51" t="s">
        <v>1080</v>
      </c>
    </row>
    <row r="55" spans="3:12" ht="63.75" x14ac:dyDescent="0.2">
      <c r="C55" s="39" t="s">
        <v>518</v>
      </c>
      <c r="E55" s="40" t="s">
        <v>261</v>
      </c>
      <c r="F55" s="70" t="s">
        <v>597</v>
      </c>
      <c r="G55" s="70" t="s">
        <v>683</v>
      </c>
      <c r="H55" s="70" t="s">
        <v>746</v>
      </c>
      <c r="I55" s="70" t="s">
        <v>743</v>
      </c>
      <c r="K55" s="50" t="s">
        <v>1081</v>
      </c>
      <c r="L55" s="51" t="s">
        <v>1082</v>
      </c>
    </row>
    <row r="56" spans="3:12" ht="63.75" x14ac:dyDescent="0.2">
      <c r="C56" s="39" t="s">
        <v>1681</v>
      </c>
      <c r="E56" s="54" t="s">
        <v>303</v>
      </c>
      <c r="F56" s="70" t="s">
        <v>598</v>
      </c>
      <c r="G56" s="70" t="s">
        <v>684</v>
      </c>
      <c r="H56" s="70" t="s">
        <v>747</v>
      </c>
      <c r="I56" s="70" t="s">
        <v>744</v>
      </c>
      <c r="K56" s="50" t="s">
        <v>1083</v>
      </c>
      <c r="L56" s="51" t="s">
        <v>1084</v>
      </c>
    </row>
    <row r="57" spans="3:12" ht="63.75" x14ac:dyDescent="0.2">
      <c r="C57" s="39" t="s">
        <v>497</v>
      </c>
      <c r="E57" s="40" t="s">
        <v>314</v>
      </c>
      <c r="F57" s="70" t="s">
        <v>599</v>
      </c>
      <c r="G57" s="70" t="s">
        <v>685</v>
      </c>
      <c r="H57" s="70" t="s">
        <v>748</v>
      </c>
      <c r="I57" s="70" t="s">
        <v>563</v>
      </c>
      <c r="K57" s="50" t="s">
        <v>1085</v>
      </c>
      <c r="L57" s="51" t="s">
        <v>1086</v>
      </c>
    </row>
    <row r="58" spans="3:12" ht="63.75" x14ac:dyDescent="0.2">
      <c r="C58" s="39" t="s">
        <v>498</v>
      </c>
      <c r="E58" s="40" t="s">
        <v>315</v>
      </c>
      <c r="F58" s="70" t="s">
        <v>600</v>
      </c>
      <c r="G58" s="70" t="s">
        <v>686</v>
      </c>
      <c r="H58" s="70" t="s">
        <v>749</v>
      </c>
      <c r="I58" s="70" t="s">
        <v>745</v>
      </c>
      <c r="K58" s="50" t="s">
        <v>1087</v>
      </c>
      <c r="L58" s="51" t="s">
        <v>1088</v>
      </c>
    </row>
    <row r="59" spans="3:12" ht="63.75" x14ac:dyDescent="0.2">
      <c r="C59" s="39" t="s">
        <v>499</v>
      </c>
      <c r="E59" s="40" t="s">
        <v>316</v>
      </c>
      <c r="F59" s="70" t="s">
        <v>601</v>
      </c>
      <c r="G59" s="70" t="s">
        <v>687</v>
      </c>
      <c r="H59" s="70" t="s">
        <v>750</v>
      </c>
      <c r="I59" s="70" t="s">
        <v>746</v>
      </c>
      <c r="K59" s="50" t="s">
        <v>1089</v>
      </c>
      <c r="L59" s="51" t="s">
        <v>1090</v>
      </c>
    </row>
    <row r="60" spans="3:12" ht="63.75" x14ac:dyDescent="0.2">
      <c r="C60" s="39" t="s">
        <v>500</v>
      </c>
      <c r="E60" s="40" t="s">
        <v>310</v>
      </c>
      <c r="F60" s="70" t="s">
        <v>602</v>
      </c>
      <c r="G60" s="70" t="s">
        <v>688</v>
      </c>
      <c r="H60" s="70" t="s">
        <v>751</v>
      </c>
      <c r="I60" s="70" t="s">
        <v>747</v>
      </c>
      <c r="K60" s="50" t="s">
        <v>1091</v>
      </c>
      <c r="L60" s="51" t="s">
        <v>1092</v>
      </c>
    </row>
    <row r="61" spans="3:12" ht="63.75" x14ac:dyDescent="0.2">
      <c r="C61" s="39" t="s">
        <v>519</v>
      </c>
      <c r="E61" s="40" t="s">
        <v>275</v>
      </c>
      <c r="F61" s="70" t="s">
        <v>603</v>
      </c>
      <c r="G61" s="70" t="s">
        <v>689</v>
      </c>
      <c r="H61" s="70" t="s">
        <v>752</v>
      </c>
      <c r="I61" s="70" t="s">
        <v>748</v>
      </c>
      <c r="K61" s="52" t="s">
        <v>1093</v>
      </c>
      <c r="L61" s="51" t="s">
        <v>1094</v>
      </c>
    </row>
    <row r="62" spans="3:12" ht="63.75" x14ac:dyDescent="0.2">
      <c r="C62" s="39" t="s">
        <v>1682</v>
      </c>
      <c r="E62" s="40" t="s">
        <v>317</v>
      </c>
      <c r="F62" s="70" t="s">
        <v>604</v>
      </c>
      <c r="G62" s="70" t="s">
        <v>690</v>
      </c>
      <c r="H62" s="70" t="s">
        <v>753</v>
      </c>
      <c r="I62" s="70" t="s">
        <v>749</v>
      </c>
      <c r="K62" s="52" t="s">
        <v>1095</v>
      </c>
      <c r="L62" s="51" t="s">
        <v>1096</v>
      </c>
    </row>
    <row r="63" spans="3:12" ht="51" x14ac:dyDescent="0.2">
      <c r="C63" s="73" t="s">
        <v>501</v>
      </c>
      <c r="F63" s="70" t="s">
        <v>605</v>
      </c>
      <c r="G63" s="70" t="s">
        <v>691</v>
      </c>
      <c r="H63" s="70" t="s">
        <v>754</v>
      </c>
      <c r="I63" s="70" t="s">
        <v>750</v>
      </c>
      <c r="K63" s="52" t="s">
        <v>1097</v>
      </c>
      <c r="L63" s="51" t="s">
        <v>1098</v>
      </c>
    </row>
    <row r="64" spans="3:12" ht="89.25" x14ac:dyDescent="0.2">
      <c r="C64" s="73" t="s">
        <v>502</v>
      </c>
      <c r="F64" s="70" t="s">
        <v>606</v>
      </c>
      <c r="G64" s="70" t="s">
        <v>692</v>
      </c>
      <c r="H64" s="70" t="s">
        <v>755</v>
      </c>
      <c r="I64" s="70" t="s">
        <v>751</v>
      </c>
      <c r="K64" s="52" t="s">
        <v>1099</v>
      </c>
      <c r="L64" s="51" t="s">
        <v>1100</v>
      </c>
    </row>
    <row r="65" spans="3:12" ht="38.25" x14ac:dyDescent="0.2">
      <c r="C65" s="73" t="s">
        <v>503</v>
      </c>
      <c r="F65" s="70" t="s">
        <v>607</v>
      </c>
      <c r="G65" s="70" t="s">
        <v>693</v>
      </c>
      <c r="H65" s="70" t="s">
        <v>756</v>
      </c>
      <c r="I65" s="70" t="s">
        <v>752</v>
      </c>
      <c r="K65" s="50" t="s">
        <v>1101</v>
      </c>
      <c r="L65" s="51" t="s">
        <v>1102</v>
      </c>
    </row>
    <row r="66" spans="3:12" ht="51" x14ac:dyDescent="0.2">
      <c r="C66" s="73" t="s">
        <v>504</v>
      </c>
      <c r="F66" s="70" t="s">
        <v>608</v>
      </c>
      <c r="G66" s="70" t="s">
        <v>592</v>
      </c>
      <c r="H66" s="70" t="s">
        <v>757</v>
      </c>
      <c r="I66" s="70" t="s">
        <v>753</v>
      </c>
      <c r="K66" s="50" t="s">
        <v>1103</v>
      </c>
      <c r="L66" s="51" t="s">
        <v>1104</v>
      </c>
    </row>
    <row r="67" spans="3:12" ht="51" x14ac:dyDescent="0.2">
      <c r="C67" s="73" t="s">
        <v>505</v>
      </c>
      <c r="F67" s="70" t="s">
        <v>609</v>
      </c>
      <c r="G67" s="70" t="s">
        <v>593</v>
      </c>
      <c r="H67" s="70" t="s">
        <v>574</v>
      </c>
      <c r="I67" s="70" t="s">
        <v>754</v>
      </c>
      <c r="K67" s="50" t="s">
        <v>1105</v>
      </c>
      <c r="L67" s="51" t="s">
        <v>1106</v>
      </c>
    </row>
    <row r="68" spans="3:12" ht="63.75" x14ac:dyDescent="0.2">
      <c r="C68" s="73" t="s">
        <v>1683</v>
      </c>
      <c r="F68" s="70" t="s">
        <v>610</v>
      </c>
      <c r="G68" s="70" t="s">
        <v>597</v>
      </c>
      <c r="H68" s="70" t="s">
        <v>758</v>
      </c>
      <c r="I68" s="70" t="s">
        <v>755</v>
      </c>
      <c r="K68" s="55" t="s">
        <v>1107</v>
      </c>
      <c r="L68" s="77" t="s">
        <v>1108</v>
      </c>
    </row>
    <row r="69" spans="3:12" ht="63.75" x14ac:dyDescent="0.2">
      <c r="C69" s="73" t="s">
        <v>375</v>
      </c>
      <c r="F69" s="70" t="s">
        <v>611</v>
      </c>
      <c r="G69" s="70" t="s">
        <v>598</v>
      </c>
      <c r="H69" s="70" t="s">
        <v>759</v>
      </c>
      <c r="I69" s="70" t="s">
        <v>756</v>
      </c>
      <c r="K69" s="55" t="s">
        <v>1109</v>
      </c>
      <c r="L69" s="77" t="s">
        <v>1110</v>
      </c>
    </row>
    <row r="70" spans="3:12" ht="63.75" x14ac:dyDescent="0.2">
      <c r="C70" s="73" t="s">
        <v>506</v>
      </c>
      <c r="F70" s="70" t="s">
        <v>612</v>
      </c>
      <c r="G70" s="70" t="s">
        <v>599</v>
      </c>
      <c r="H70" s="70" t="s">
        <v>760</v>
      </c>
      <c r="I70" s="70" t="s">
        <v>757</v>
      </c>
      <c r="K70" s="78" t="s">
        <v>1111</v>
      </c>
      <c r="L70" s="79" t="s">
        <v>1112</v>
      </c>
    </row>
    <row r="71" spans="3:12" ht="63.75" x14ac:dyDescent="0.2">
      <c r="C71" s="73" t="s">
        <v>1684</v>
      </c>
      <c r="F71" s="70" t="s">
        <v>613</v>
      </c>
      <c r="G71" s="70" t="s">
        <v>600</v>
      </c>
      <c r="H71" s="70" t="s">
        <v>761</v>
      </c>
      <c r="I71" s="70" t="s">
        <v>574</v>
      </c>
      <c r="K71" s="50" t="s">
        <v>1113</v>
      </c>
      <c r="L71" s="51" t="s">
        <v>1114</v>
      </c>
    </row>
    <row r="72" spans="3:12" ht="63.75" x14ac:dyDescent="0.2">
      <c r="C72" s="73" t="s">
        <v>1685</v>
      </c>
      <c r="F72" s="70" t="s">
        <v>614</v>
      </c>
      <c r="G72" s="70" t="s">
        <v>601</v>
      </c>
      <c r="H72" s="70" t="s">
        <v>762</v>
      </c>
      <c r="I72" s="70" t="s">
        <v>758</v>
      </c>
      <c r="K72" s="50" t="s">
        <v>1115</v>
      </c>
      <c r="L72" s="53" t="s">
        <v>1116</v>
      </c>
    </row>
    <row r="73" spans="3:12" ht="63.75" x14ac:dyDescent="0.2">
      <c r="C73" s="73" t="s">
        <v>507</v>
      </c>
      <c r="F73" s="70" t="s">
        <v>615</v>
      </c>
      <c r="G73" s="70" t="s">
        <v>602</v>
      </c>
      <c r="H73" s="70" t="s">
        <v>763</v>
      </c>
      <c r="I73" s="70" t="s">
        <v>965</v>
      </c>
      <c r="K73" s="50" t="s">
        <v>1117</v>
      </c>
      <c r="L73" s="51" t="s">
        <v>1118</v>
      </c>
    </row>
    <row r="74" spans="3:12" ht="63.75" x14ac:dyDescent="0.2">
      <c r="C74" s="73" t="s">
        <v>508</v>
      </c>
      <c r="F74" s="70" t="s">
        <v>616</v>
      </c>
      <c r="G74" s="70" t="s">
        <v>603</v>
      </c>
      <c r="H74" s="70" t="s">
        <v>764</v>
      </c>
      <c r="I74" s="70" t="s">
        <v>759</v>
      </c>
      <c r="K74" s="50" t="s">
        <v>1119</v>
      </c>
      <c r="L74" s="51" t="s">
        <v>1120</v>
      </c>
    </row>
    <row r="75" spans="3:12" ht="63.75" x14ac:dyDescent="0.2">
      <c r="C75" s="73" t="s">
        <v>509</v>
      </c>
      <c r="F75" s="70" t="s">
        <v>617</v>
      </c>
      <c r="G75" s="70" t="s">
        <v>604</v>
      </c>
      <c r="H75" s="70" t="s">
        <v>765</v>
      </c>
      <c r="I75" s="70" t="s">
        <v>760</v>
      </c>
      <c r="K75" s="50" t="s">
        <v>1121</v>
      </c>
      <c r="L75" s="51" t="s">
        <v>1122</v>
      </c>
    </row>
    <row r="76" spans="3:12" ht="63.75" x14ac:dyDescent="0.2">
      <c r="C76" s="73" t="s">
        <v>510</v>
      </c>
      <c r="F76" s="70" t="s">
        <v>618</v>
      </c>
      <c r="G76" s="70" t="s">
        <v>694</v>
      </c>
      <c r="H76" s="70" t="s">
        <v>766</v>
      </c>
      <c r="I76" s="70" t="s">
        <v>761</v>
      </c>
      <c r="K76" s="50" t="s">
        <v>1123</v>
      </c>
      <c r="L76" s="51" t="s">
        <v>1124</v>
      </c>
    </row>
    <row r="77" spans="3:12" ht="63.75" x14ac:dyDescent="0.2">
      <c r="C77" s="73" t="s">
        <v>466</v>
      </c>
      <c r="F77" s="70" t="s">
        <v>619</v>
      </c>
      <c r="G77" s="70" t="s">
        <v>695</v>
      </c>
      <c r="H77" s="70" t="s">
        <v>578</v>
      </c>
      <c r="I77" s="70" t="s">
        <v>762</v>
      </c>
      <c r="K77" s="50" t="s">
        <v>1125</v>
      </c>
      <c r="L77" s="51" t="s">
        <v>1126</v>
      </c>
    </row>
    <row r="78" spans="3:12" ht="76.5" x14ac:dyDescent="0.2">
      <c r="C78" s="73" t="s">
        <v>511</v>
      </c>
      <c r="F78" s="70" t="s">
        <v>620</v>
      </c>
      <c r="G78" s="70" t="s">
        <v>696</v>
      </c>
      <c r="H78" s="70" t="s">
        <v>579</v>
      </c>
      <c r="I78" s="70" t="s">
        <v>763</v>
      </c>
      <c r="K78" s="50" t="s">
        <v>1127</v>
      </c>
      <c r="L78" s="51" t="s">
        <v>1128</v>
      </c>
    </row>
    <row r="79" spans="3:12" ht="76.5" x14ac:dyDescent="0.2">
      <c r="C79" s="73" t="s">
        <v>1686</v>
      </c>
      <c r="F79" s="70" t="s">
        <v>621</v>
      </c>
      <c r="G79" s="70" t="s">
        <v>697</v>
      </c>
      <c r="H79" s="70" t="s">
        <v>767</v>
      </c>
      <c r="I79" s="70" t="s">
        <v>764</v>
      </c>
      <c r="K79" s="50" t="s">
        <v>1129</v>
      </c>
      <c r="L79" s="51" t="s">
        <v>1130</v>
      </c>
    </row>
    <row r="80" spans="3:12" ht="51" x14ac:dyDescent="0.2">
      <c r="C80" s="73" t="s">
        <v>385</v>
      </c>
      <c r="F80" s="70" t="s">
        <v>622</v>
      </c>
      <c r="G80" s="70" t="s">
        <v>607</v>
      </c>
      <c r="H80" s="70" t="s">
        <v>768</v>
      </c>
      <c r="I80" s="70" t="s">
        <v>765</v>
      </c>
      <c r="K80" s="50" t="s">
        <v>1131</v>
      </c>
      <c r="L80" s="51" t="s">
        <v>1132</v>
      </c>
    </row>
    <row r="81" spans="3:12" ht="51" x14ac:dyDescent="0.2">
      <c r="C81" s="73" t="s">
        <v>512</v>
      </c>
      <c r="F81" s="70" t="s">
        <v>623</v>
      </c>
      <c r="G81" s="70" t="s">
        <v>608</v>
      </c>
      <c r="H81" s="70" t="s">
        <v>769</v>
      </c>
      <c r="I81" s="70" t="s">
        <v>766</v>
      </c>
      <c r="K81" s="50" t="s">
        <v>1133</v>
      </c>
      <c r="L81" s="53" t="s">
        <v>1134</v>
      </c>
    </row>
    <row r="82" spans="3:12" ht="51" x14ac:dyDescent="0.2">
      <c r="C82" s="73" t="s">
        <v>1687</v>
      </c>
      <c r="F82" s="70" t="s">
        <v>624</v>
      </c>
      <c r="G82" s="70" t="s">
        <v>609</v>
      </c>
      <c r="H82" s="70" t="s">
        <v>770</v>
      </c>
      <c r="I82" s="70" t="s">
        <v>578</v>
      </c>
      <c r="K82" s="50" t="s">
        <v>1135</v>
      </c>
      <c r="L82" s="51" t="s">
        <v>1136</v>
      </c>
    </row>
    <row r="83" spans="3:12" ht="51" x14ac:dyDescent="0.2">
      <c r="F83" s="70" t="s">
        <v>625</v>
      </c>
      <c r="G83" s="70" t="s">
        <v>610</v>
      </c>
      <c r="H83" s="70" t="s">
        <v>771</v>
      </c>
      <c r="I83" s="70" t="s">
        <v>579</v>
      </c>
      <c r="K83" s="50" t="s">
        <v>1137</v>
      </c>
      <c r="L83" s="53" t="s">
        <v>1138</v>
      </c>
    </row>
    <row r="84" spans="3:12" ht="51" x14ac:dyDescent="0.2">
      <c r="F84" s="70" t="s">
        <v>626</v>
      </c>
      <c r="G84" s="70" t="s">
        <v>611</v>
      </c>
      <c r="H84" s="70" t="s">
        <v>772</v>
      </c>
      <c r="I84" s="70" t="s">
        <v>767</v>
      </c>
      <c r="K84" s="52" t="s">
        <v>1139</v>
      </c>
      <c r="L84" s="51" t="s">
        <v>1140</v>
      </c>
    </row>
    <row r="85" spans="3:12" ht="25.5" x14ac:dyDescent="0.2">
      <c r="F85" s="70" t="s">
        <v>627</v>
      </c>
      <c r="G85" s="70" t="s">
        <v>612</v>
      </c>
      <c r="H85" s="70" t="s">
        <v>773</v>
      </c>
      <c r="I85" s="70" t="s">
        <v>768</v>
      </c>
      <c r="K85" s="52" t="s">
        <v>1141</v>
      </c>
      <c r="L85" s="51" t="s">
        <v>1142</v>
      </c>
    </row>
    <row r="86" spans="3:12" ht="38.25" x14ac:dyDescent="0.2">
      <c r="F86" s="70" t="s">
        <v>628</v>
      </c>
      <c r="G86" s="70" t="s">
        <v>613</v>
      </c>
      <c r="H86" s="70" t="s">
        <v>774</v>
      </c>
      <c r="I86" s="70" t="s">
        <v>769</v>
      </c>
      <c r="K86" s="50" t="s">
        <v>1143</v>
      </c>
      <c r="L86" s="51" t="s">
        <v>1144</v>
      </c>
    </row>
    <row r="87" spans="3:12" ht="38.25" x14ac:dyDescent="0.2">
      <c r="F87" s="70" t="s">
        <v>629</v>
      </c>
      <c r="G87" s="70" t="s">
        <v>614</v>
      </c>
      <c r="H87" s="70" t="s">
        <v>581</v>
      </c>
      <c r="I87" s="70" t="s">
        <v>770</v>
      </c>
      <c r="K87" s="50" t="s">
        <v>1145</v>
      </c>
      <c r="L87" s="51" t="s">
        <v>1146</v>
      </c>
    </row>
    <row r="88" spans="3:12" ht="38.25" x14ac:dyDescent="0.2">
      <c r="F88" s="70" t="s">
        <v>630</v>
      </c>
      <c r="G88" s="70" t="s">
        <v>615</v>
      </c>
      <c r="H88" s="70" t="s">
        <v>775</v>
      </c>
      <c r="I88" s="70" t="s">
        <v>771</v>
      </c>
      <c r="K88" s="50" t="s">
        <v>1147</v>
      </c>
      <c r="L88" s="51" t="s">
        <v>1148</v>
      </c>
    </row>
    <row r="89" spans="3:12" ht="25.5" x14ac:dyDescent="0.2">
      <c r="F89" s="70" t="s">
        <v>631</v>
      </c>
      <c r="G89" s="70" t="s">
        <v>616</v>
      </c>
      <c r="H89" s="70" t="s">
        <v>776</v>
      </c>
      <c r="I89" s="70" t="s">
        <v>772</v>
      </c>
      <c r="K89" s="50" t="s">
        <v>1149</v>
      </c>
      <c r="L89" s="51" t="s">
        <v>1150</v>
      </c>
    </row>
    <row r="90" spans="3:12" ht="38.25" x14ac:dyDescent="0.2">
      <c r="F90" s="70" t="s">
        <v>632</v>
      </c>
      <c r="G90" s="70" t="s">
        <v>617</v>
      </c>
      <c r="H90" s="70" t="s">
        <v>777</v>
      </c>
      <c r="I90" s="70" t="s">
        <v>773</v>
      </c>
      <c r="K90" s="50" t="s">
        <v>1151</v>
      </c>
      <c r="L90" s="51" t="s">
        <v>1152</v>
      </c>
    </row>
    <row r="91" spans="3:12" ht="51" x14ac:dyDescent="0.2">
      <c r="F91" s="70" t="s">
        <v>633</v>
      </c>
      <c r="G91" s="70" t="s">
        <v>618</v>
      </c>
      <c r="H91" s="70" t="s">
        <v>778</v>
      </c>
      <c r="I91" s="70" t="s">
        <v>774</v>
      </c>
      <c r="K91" s="50" t="s">
        <v>1153</v>
      </c>
      <c r="L91" s="51" t="s">
        <v>1154</v>
      </c>
    </row>
    <row r="92" spans="3:12" ht="38.25" x14ac:dyDescent="0.2">
      <c r="F92" s="70" t="s">
        <v>634</v>
      </c>
      <c r="G92" s="70" t="s">
        <v>619</v>
      </c>
      <c r="H92" s="70" t="s">
        <v>779</v>
      </c>
      <c r="I92" s="70" t="s">
        <v>966</v>
      </c>
      <c r="K92" s="50" t="s">
        <v>1155</v>
      </c>
      <c r="L92" s="51" t="s">
        <v>1156</v>
      </c>
    </row>
    <row r="93" spans="3:12" ht="38.25" x14ac:dyDescent="0.2">
      <c r="F93" s="70" t="s">
        <v>635</v>
      </c>
      <c r="G93" s="70" t="s">
        <v>620</v>
      </c>
      <c r="H93" s="70" t="s">
        <v>780</v>
      </c>
      <c r="I93" s="70" t="s">
        <v>681</v>
      </c>
      <c r="K93" s="50" t="s">
        <v>1157</v>
      </c>
      <c r="L93" s="51" t="s">
        <v>1158</v>
      </c>
    </row>
    <row r="94" spans="3:12" ht="38.25" x14ac:dyDescent="0.2">
      <c r="F94" s="70" t="s">
        <v>636</v>
      </c>
      <c r="G94" s="70" t="s">
        <v>621</v>
      </c>
      <c r="H94" s="70" t="s">
        <v>781</v>
      </c>
      <c r="I94" s="70" t="s">
        <v>775</v>
      </c>
      <c r="K94" s="50" t="s">
        <v>1159</v>
      </c>
      <c r="L94" s="51" t="s">
        <v>1160</v>
      </c>
    </row>
    <row r="95" spans="3:12" ht="51" x14ac:dyDescent="0.2">
      <c r="F95" s="70" t="s">
        <v>637</v>
      </c>
      <c r="G95" s="70" t="s">
        <v>622</v>
      </c>
      <c r="H95" s="70" t="s">
        <v>782</v>
      </c>
      <c r="I95" s="70" t="s">
        <v>776</v>
      </c>
      <c r="K95" s="50" t="s">
        <v>1161</v>
      </c>
      <c r="L95" s="51" t="s">
        <v>1162</v>
      </c>
    </row>
    <row r="96" spans="3:12" ht="38.25" x14ac:dyDescent="0.2">
      <c r="F96" s="70" t="s">
        <v>638</v>
      </c>
      <c r="G96" s="70" t="s">
        <v>623</v>
      </c>
      <c r="H96" s="70" t="s">
        <v>783</v>
      </c>
      <c r="I96" s="70" t="s">
        <v>777</v>
      </c>
      <c r="K96" s="50" t="s">
        <v>1163</v>
      </c>
      <c r="L96" s="51" t="s">
        <v>1164</v>
      </c>
    </row>
    <row r="97" spans="6:12" ht="38.25" x14ac:dyDescent="0.2">
      <c r="F97" s="70" t="s">
        <v>639</v>
      </c>
      <c r="G97" s="70" t="s">
        <v>624</v>
      </c>
      <c r="H97" s="70" t="s">
        <v>784</v>
      </c>
      <c r="I97" s="70" t="s">
        <v>778</v>
      </c>
      <c r="K97" s="50" t="s">
        <v>1165</v>
      </c>
      <c r="L97" s="51" t="s">
        <v>1166</v>
      </c>
    </row>
    <row r="98" spans="6:12" ht="38.25" x14ac:dyDescent="0.2">
      <c r="F98" s="70" t="s">
        <v>640</v>
      </c>
      <c r="G98" s="70" t="s">
        <v>625</v>
      </c>
      <c r="H98" s="70" t="s">
        <v>785</v>
      </c>
      <c r="I98" s="70" t="s">
        <v>779</v>
      </c>
      <c r="K98" s="56" t="s">
        <v>1167</v>
      </c>
      <c r="L98" s="57" t="s">
        <v>1168</v>
      </c>
    </row>
    <row r="99" spans="6:12" ht="38.25" x14ac:dyDescent="0.2">
      <c r="F99" s="70" t="s">
        <v>641</v>
      </c>
      <c r="G99" s="70" t="s">
        <v>626</v>
      </c>
      <c r="H99" s="70" t="s">
        <v>786</v>
      </c>
      <c r="I99" s="70" t="s">
        <v>780</v>
      </c>
      <c r="K99" s="56" t="s">
        <v>1169</v>
      </c>
      <c r="L99" s="57" t="s">
        <v>1170</v>
      </c>
    </row>
    <row r="100" spans="6:12" ht="38.25" x14ac:dyDescent="0.2">
      <c r="F100" s="70" t="s">
        <v>642</v>
      </c>
      <c r="G100" s="70" t="s">
        <v>627</v>
      </c>
      <c r="H100" s="70" t="s">
        <v>787</v>
      </c>
      <c r="I100" s="70" t="s">
        <v>781</v>
      </c>
      <c r="K100" s="56" t="s">
        <v>1171</v>
      </c>
      <c r="L100" s="57" t="s">
        <v>1172</v>
      </c>
    </row>
    <row r="101" spans="6:12" ht="38.25" x14ac:dyDescent="0.2">
      <c r="F101" s="70" t="s">
        <v>643</v>
      </c>
      <c r="G101" s="70" t="s">
        <v>628</v>
      </c>
      <c r="H101" s="70" t="s">
        <v>788</v>
      </c>
      <c r="I101" s="70" t="s">
        <v>782</v>
      </c>
      <c r="K101" s="56" t="s">
        <v>1173</v>
      </c>
      <c r="L101" s="57" t="s">
        <v>1174</v>
      </c>
    </row>
    <row r="102" spans="6:12" ht="38.25" x14ac:dyDescent="0.2">
      <c r="F102" s="70" t="s">
        <v>644</v>
      </c>
      <c r="G102" s="70" t="s">
        <v>629</v>
      </c>
      <c r="H102" s="70" t="s">
        <v>789</v>
      </c>
      <c r="I102" s="70" t="s">
        <v>783</v>
      </c>
      <c r="K102" s="56" t="s">
        <v>1175</v>
      </c>
      <c r="L102" s="58" t="s">
        <v>1176</v>
      </c>
    </row>
    <row r="103" spans="6:12" ht="38.25" x14ac:dyDescent="0.2">
      <c r="F103" s="70" t="s">
        <v>645</v>
      </c>
      <c r="G103" s="70" t="s">
        <v>630</v>
      </c>
      <c r="H103" s="70" t="s">
        <v>790</v>
      </c>
      <c r="I103" s="70" t="s">
        <v>784</v>
      </c>
      <c r="K103" s="56" t="s">
        <v>1177</v>
      </c>
      <c r="L103" s="57" t="s">
        <v>1178</v>
      </c>
    </row>
    <row r="104" spans="6:12" ht="38.25" x14ac:dyDescent="0.2">
      <c r="F104" s="70" t="s">
        <v>646</v>
      </c>
      <c r="G104" s="70" t="s">
        <v>631</v>
      </c>
      <c r="H104" s="70" t="s">
        <v>791</v>
      </c>
      <c r="I104" s="70" t="s">
        <v>785</v>
      </c>
      <c r="K104" s="56" t="s">
        <v>1179</v>
      </c>
      <c r="L104" s="57" t="s">
        <v>1180</v>
      </c>
    </row>
    <row r="105" spans="6:12" ht="38.25" x14ac:dyDescent="0.2">
      <c r="F105" s="70" t="s">
        <v>647</v>
      </c>
      <c r="G105" s="70" t="s">
        <v>632</v>
      </c>
      <c r="H105" s="70" t="s">
        <v>792</v>
      </c>
      <c r="I105" s="70" t="s">
        <v>786</v>
      </c>
      <c r="K105" s="56" t="s">
        <v>1181</v>
      </c>
      <c r="L105" s="59" t="s">
        <v>1182</v>
      </c>
    </row>
    <row r="106" spans="6:12" ht="38.25" x14ac:dyDescent="0.2">
      <c r="F106" s="70" t="s">
        <v>648</v>
      </c>
      <c r="G106" s="70" t="s">
        <v>633</v>
      </c>
      <c r="H106" s="70" t="s">
        <v>793</v>
      </c>
      <c r="I106" s="70" t="s">
        <v>787</v>
      </c>
      <c r="K106" s="56" t="s">
        <v>1183</v>
      </c>
      <c r="L106" s="59" t="s">
        <v>1184</v>
      </c>
    </row>
    <row r="107" spans="6:12" ht="38.25" x14ac:dyDescent="0.2">
      <c r="F107" s="70" t="s">
        <v>649</v>
      </c>
      <c r="G107" s="70" t="s">
        <v>634</v>
      </c>
      <c r="H107" s="70" t="s">
        <v>794</v>
      </c>
      <c r="I107" s="70" t="s">
        <v>788</v>
      </c>
      <c r="K107" s="56" t="s">
        <v>1185</v>
      </c>
      <c r="L107" s="57" t="s">
        <v>1186</v>
      </c>
    </row>
    <row r="108" spans="6:12" ht="38.25" x14ac:dyDescent="0.2">
      <c r="F108" s="70" t="s">
        <v>650</v>
      </c>
      <c r="G108" s="70" t="s">
        <v>635</v>
      </c>
      <c r="H108" s="70" t="s">
        <v>795</v>
      </c>
      <c r="I108" s="70" t="s">
        <v>789</v>
      </c>
      <c r="K108" s="56" t="s">
        <v>1187</v>
      </c>
      <c r="L108" s="57" t="s">
        <v>1188</v>
      </c>
    </row>
    <row r="109" spans="6:12" ht="38.25" x14ac:dyDescent="0.2">
      <c r="F109" s="70" t="s">
        <v>651</v>
      </c>
      <c r="G109" s="70" t="s">
        <v>636</v>
      </c>
      <c r="H109" s="70" t="s">
        <v>796</v>
      </c>
      <c r="I109" s="70" t="s">
        <v>790</v>
      </c>
      <c r="K109" s="56" t="s">
        <v>1189</v>
      </c>
      <c r="L109" s="57" t="s">
        <v>1190</v>
      </c>
    </row>
    <row r="110" spans="6:12" ht="63.75" x14ac:dyDescent="0.2">
      <c r="F110" s="70" t="s">
        <v>652</v>
      </c>
      <c r="G110" s="70" t="s">
        <v>637</v>
      </c>
      <c r="H110" s="70" t="s">
        <v>797</v>
      </c>
      <c r="I110" s="70" t="s">
        <v>791</v>
      </c>
      <c r="K110" s="56" t="s">
        <v>1191</v>
      </c>
      <c r="L110" s="59" t="s">
        <v>1192</v>
      </c>
    </row>
    <row r="111" spans="6:12" ht="38.25" x14ac:dyDescent="0.2">
      <c r="F111" s="70" t="s">
        <v>653</v>
      </c>
      <c r="G111" s="70" t="s">
        <v>638</v>
      </c>
      <c r="H111" s="70" t="s">
        <v>798</v>
      </c>
      <c r="I111" s="70" t="s">
        <v>792</v>
      </c>
      <c r="K111" s="56" t="s">
        <v>1193</v>
      </c>
      <c r="L111" s="57" t="s">
        <v>1194</v>
      </c>
    </row>
    <row r="112" spans="6:12" ht="38.25" x14ac:dyDescent="0.2">
      <c r="F112" s="70" t="s">
        <v>654</v>
      </c>
      <c r="G112" s="70" t="s">
        <v>639</v>
      </c>
      <c r="H112" s="70" t="s">
        <v>799</v>
      </c>
      <c r="I112" s="70" t="s">
        <v>793</v>
      </c>
      <c r="K112" s="56" t="s">
        <v>1195</v>
      </c>
      <c r="L112" s="57" t="s">
        <v>1196</v>
      </c>
    </row>
    <row r="113" spans="6:12" ht="38.25" x14ac:dyDescent="0.2">
      <c r="F113" s="70" t="s">
        <v>655</v>
      </c>
      <c r="G113" s="70" t="s">
        <v>640</v>
      </c>
      <c r="H113" s="70" t="s">
        <v>800</v>
      </c>
      <c r="I113" s="70" t="s">
        <v>794</v>
      </c>
      <c r="K113" s="56" t="s">
        <v>1197</v>
      </c>
      <c r="L113" s="57" t="s">
        <v>1198</v>
      </c>
    </row>
    <row r="114" spans="6:12" ht="38.25" x14ac:dyDescent="0.2">
      <c r="F114" s="70" t="s">
        <v>656</v>
      </c>
      <c r="G114" s="70" t="s">
        <v>641</v>
      </c>
      <c r="H114" s="70" t="s">
        <v>801</v>
      </c>
      <c r="I114" s="70" t="s">
        <v>795</v>
      </c>
      <c r="K114" s="56" t="s">
        <v>1199</v>
      </c>
      <c r="L114" s="57" t="s">
        <v>1200</v>
      </c>
    </row>
    <row r="115" spans="6:12" ht="38.25" x14ac:dyDescent="0.2">
      <c r="F115" s="70" t="s">
        <v>657</v>
      </c>
      <c r="G115" s="70" t="s">
        <v>642</v>
      </c>
      <c r="H115" s="70" t="s">
        <v>802</v>
      </c>
      <c r="I115" s="70" t="s">
        <v>796</v>
      </c>
      <c r="K115" s="56" t="s">
        <v>1201</v>
      </c>
      <c r="L115" s="59" t="s">
        <v>1202</v>
      </c>
    </row>
    <row r="116" spans="6:12" ht="102" x14ac:dyDescent="0.2">
      <c r="F116" s="70" t="s">
        <v>658</v>
      </c>
      <c r="G116" s="70" t="s">
        <v>643</v>
      </c>
      <c r="H116" s="70" t="s">
        <v>803</v>
      </c>
      <c r="I116" s="70" t="s">
        <v>797</v>
      </c>
      <c r="K116" s="56" t="s">
        <v>1203</v>
      </c>
      <c r="L116" s="59" t="s">
        <v>1204</v>
      </c>
    </row>
    <row r="117" spans="6:12" ht="38.25" x14ac:dyDescent="0.2">
      <c r="F117" s="70" t="s">
        <v>659</v>
      </c>
      <c r="G117" s="70" t="s">
        <v>644</v>
      </c>
      <c r="H117" s="70" t="s">
        <v>804</v>
      </c>
      <c r="I117" s="70" t="s">
        <v>798</v>
      </c>
      <c r="K117" s="56" t="s">
        <v>1205</v>
      </c>
      <c r="L117" s="57" t="s">
        <v>1206</v>
      </c>
    </row>
    <row r="118" spans="6:12" ht="38.25" x14ac:dyDescent="0.2">
      <c r="F118" s="70" t="s">
        <v>660</v>
      </c>
      <c r="G118" s="70" t="s">
        <v>645</v>
      </c>
      <c r="H118" s="70" t="s">
        <v>805</v>
      </c>
      <c r="I118" s="70" t="s">
        <v>799</v>
      </c>
      <c r="K118" s="56" t="s">
        <v>1207</v>
      </c>
      <c r="L118" s="57" t="s">
        <v>1208</v>
      </c>
    </row>
    <row r="119" spans="6:12" ht="38.25" x14ac:dyDescent="0.2">
      <c r="F119" s="70" t="s">
        <v>661</v>
      </c>
      <c r="G119" s="70" t="s">
        <v>646</v>
      </c>
      <c r="H119" s="70" t="s">
        <v>806</v>
      </c>
      <c r="I119" s="70" t="s">
        <v>800</v>
      </c>
      <c r="K119" s="56" t="s">
        <v>1209</v>
      </c>
      <c r="L119" s="59" t="s">
        <v>1210</v>
      </c>
    </row>
    <row r="120" spans="6:12" ht="51" x14ac:dyDescent="0.2">
      <c r="F120" s="70" t="s">
        <v>662</v>
      </c>
      <c r="G120" s="70" t="s">
        <v>647</v>
      </c>
      <c r="H120" s="70" t="s">
        <v>807</v>
      </c>
      <c r="I120" s="70" t="s">
        <v>801</v>
      </c>
      <c r="K120" s="56" t="s">
        <v>1211</v>
      </c>
      <c r="L120" s="57" t="s">
        <v>1212</v>
      </c>
    </row>
    <row r="121" spans="6:12" ht="63.75" x14ac:dyDescent="0.2">
      <c r="F121" s="70" t="s">
        <v>663</v>
      </c>
      <c r="G121" s="70" t="s">
        <v>648</v>
      </c>
      <c r="H121" s="70" t="s">
        <v>808</v>
      </c>
      <c r="I121" s="70" t="s">
        <v>802</v>
      </c>
      <c r="K121" s="56" t="s">
        <v>1213</v>
      </c>
      <c r="L121" s="57" t="s">
        <v>1214</v>
      </c>
    </row>
    <row r="122" spans="6:12" ht="51" x14ac:dyDescent="0.2">
      <c r="F122" s="70" t="s">
        <v>664</v>
      </c>
      <c r="G122" s="70" t="s">
        <v>649</v>
      </c>
      <c r="H122" s="70" t="s">
        <v>809</v>
      </c>
      <c r="I122" s="70" t="s">
        <v>803</v>
      </c>
      <c r="K122" s="56" t="s">
        <v>1215</v>
      </c>
      <c r="L122" s="57" t="s">
        <v>1216</v>
      </c>
    </row>
    <row r="123" spans="6:12" ht="51" x14ac:dyDescent="0.2">
      <c r="F123" s="70" t="s">
        <v>665</v>
      </c>
      <c r="G123" s="70" t="s">
        <v>650</v>
      </c>
      <c r="H123" s="70" t="s">
        <v>810</v>
      </c>
      <c r="I123" s="70" t="s">
        <v>804</v>
      </c>
      <c r="K123" s="56" t="s">
        <v>1217</v>
      </c>
      <c r="L123" s="57" t="s">
        <v>1218</v>
      </c>
    </row>
    <row r="124" spans="6:12" ht="51" x14ac:dyDescent="0.2">
      <c r="F124" s="70" t="s">
        <v>666</v>
      </c>
      <c r="G124" s="70" t="s">
        <v>651</v>
      </c>
      <c r="H124" s="70" t="s">
        <v>811</v>
      </c>
      <c r="I124" s="70" t="s">
        <v>805</v>
      </c>
      <c r="K124" s="56" t="s">
        <v>1219</v>
      </c>
      <c r="L124" s="57" t="s">
        <v>1220</v>
      </c>
    </row>
    <row r="125" spans="6:12" ht="51" x14ac:dyDescent="0.2">
      <c r="F125" s="70" t="s">
        <v>667</v>
      </c>
      <c r="G125" s="70" t="s">
        <v>652</v>
      </c>
      <c r="H125" s="70" t="s">
        <v>812</v>
      </c>
      <c r="I125" s="70" t="s">
        <v>806</v>
      </c>
      <c r="K125" s="56" t="s">
        <v>1221</v>
      </c>
      <c r="L125" s="59" t="s">
        <v>1222</v>
      </c>
    </row>
    <row r="126" spans="6:12" ht="63.75" x14ac:dyDescent="0.2">
      <c r="F126" s="70" t="s">
        <v>668</v>
      </c>
      <c r="G126" s="70" t="s">
        <v>653</v>
      </c>
      <c r="H126" s="70" t="s">
        <v>592</v>
      </c>
      <c r="I126" s="70" t="s">
        <v>807</v>
      </c>
      <c r="K126" s="56" t="s">
        <v>1223</v>
      </c>
      <c r="L126" s="59" t="s">
        <v>1224</v>
      </c>
    </row>
    <row r="127" spans="6:12" ht="63.75" x14ac:dyDescent="0.2">
      <c r="F127" s="70" t="s">
        <v>669</v>
      </c>
      <c r="G127" s="70" t="s">
        <v>654</v>
      </c>
      <c r="H127" s="70" t="s">
        <v>593</v>
      </c>
      <c r="I127" s="70" t="s">
        <v>808</v>
      </c>
      <c r="K127" s="56" t="s">
        <v>1225</v>
      </c>
      <c r="L127" s="57" t="s">
        <v>1226</v>
      </c>
    </row>
    <row r="128" spans="6:12" ht="51" x14ac:dyDescent="0.2">
      <c r="F128" s="70" t="s">
        <v>670</v>
      </c>
      <c r="G128" s="70" t="s">
        <v>655</v>
      </c>
      <c r="H128" s="70" t="s">
        <v>813</v>
      </c>
      <c r="I128" s="70" t="s">
        <v>809</v>
      </c>
      <c r="K128" s="56" t="s">
        <v>1227</v>
      </c>
      <c r="L128" s="59" t="s">
        <v>1228</v>
      </c>
    </row>
    <row r="129" spans="6:12" ht="51" x14ac:dyDescent="0.2">
      <c r="F129" s="70" t="s">
        <v>671</v>
      </c>
      <c r="G129" s="70" t="s">
        <v>656</v>
      </c>
      <c r="H129" s="70" t="s">
        <v>814</v>
      </c>
      <c r="I129" s="70" t="s">
        <v>810</v>
      </c>
      <c r="K129" s="56" t="s">
        <v>1229</v>
      </c>
      <c r="L129" s="57" t="s">
        <v>1230</v>
      </c>
    </row>
    <row r="130" spans="6:12" ht="51" x14ac:dyDescent="0.2">
      <c r="F130" s="70" t="s">
        <v>672</v>
      </c>
      <c r="G130" s="70" t="s">
        <v>657</v>
      </c>
      <c r="H130" s="70" t="s">
        <v>815</v>
      </c>
      <c r="I130" s="70" t="s">
        <v>811</v>
      </c>
      <c r="K130" s="56" t="s">
        <v>1231</v>
      </c>
      <c r="L130" s="57" t="s">
        <v>1232</v>
      </c>
    </row>
    <row r="131" spans="6:12" ht="102" x14ac:dyDescent="0.2">
      <c r="F131" s="70" t="s">
        <v>673</v>
      </c>
      <c r="G131" s="70" t="s">
        <v>658</v>
      </c>
      <c r="H131" s="70" t="s">
        <v>816</v>
      </c>
      <c r="I131" s="70" t="s">
        <v>812</v>
      </c>
      <c r="K131" s="56" t="s">
        <v>1233</v>
      </c>
      <c r="L131" s="57" t="s">
        <v>1234</v>
      </c>
    </row>
    <row r="132" spans="6:12" ht="51" x14ac:dyDescent="0.2">
      <c r="F132" s="70" t="s">
        <v>674</v>
      </c>
      <c r="G132" s="70" t="s">
        <v>659</v>
      </c>
      <c r="H132" s="70" t="s">
        <v>817</v>
      </c>
      <c r="I132" s="70" t="s">
        <v>592</v>
      </c>
      <c r="K132" s="56" t="s">
        <v>1235</v>
      </c>
      <c r="L132" s="59" t="s">
        <v>1236</v>
      </c>
    </row>
    <row r="133" spans="6:12" ht="63.75" x14ac:dyDescent="0.2">
      <c r="F133" s="70" t="s">
        <v>675</v>
      </c>
      <c r="G133" s="70" t="s">
        <v>660</v>
      </c>
      <c r="H133" s="70" t="s">
        <v>818</v>
      </c>
      <c r="I133" s="70" t="s">
        <v>593</v>
      </c>
      <c r="K133" s="56" t="s">
        <v>1237</v>
      </c>
      <c r="L133" s="57" t="s">
        <v>1238</v>
      </c>
    </row>
    <row r="134" spans="6:12" ht="51" x14ac:dyDescent="0.2">
      <c r="F134" s="70" t="s">
        <v>676</v>
      </c>
      <c r="G134" s="70" t="s">
        <v>661</v>
      </c>
      <c r="H134" s="70" t="s">
        <v>819</v>
      </c>
      <c r="I134" s="70" t="s">
        <v>813</v>
      </c>
      <c r="K134" s="56" t="s">
        <v>1239</v>
      </c>
      <c r="L134" s="57" t="s">
        <v>1240</v>
      </c>
    </row>
    <row r="135" spans="6:12" ht="38.25" x14ac:dyDescent="0.2">
      <c r="G135" s="70" t="s">
        <v>662</v>
      </c>
      <c r="H135" s="70" t="s">
        <v>820</v>
      </c>
      <c r="I135" s="70" t="s">
        <v>814</v>
      </c>
      <c r="K135" s="56" t="s">
        <v>1241</v>
      </c>
      <c r="L135" s="57" t="s">
        <v>1242</v>
      </c>
    </row>
    <row r="136" spans="6:12" ht="63.75" x14ac:dyDescent="0.2">
      <c r="G136" s="70" t="s">
        <v>663</v>
      </c>
      <c r="H136" s="70" t="s">
        <v>821</v>
      </c>
      <c r="I136" s="70" t="s">
        <v>815</v>
      </c>
      <c r="K136" s="56" t="s">
        <v>1243</v>
      </c>
      <c r="L136" s="59" t="s">
        <v>1244</v>
      </c>
    </row>
    <row r="137" spans="6:12" ht="51" x14ac:dyDescent="0.2">
      <c r="G137" s="70" t="s">
        <v>698</v>
      </c>
      <c r="H137" s="70" t="s">
        <v>822</v>
      </c>
      <c r="I137" s="70" t="s">
        <v>816</v>
      </c>
      <c r="K137" s="56" t="s">
        <v>1245</v>
      </c>
      <c r="L137" s="57" t="s">
        <v>1246</v>
      </c>
    </row>
    <row r="138" spans="6:12" ht="51" x14ac:dyDescent="0.2">
      <c r="G138" s="70" t="s">
        <v>665</v>
      </c>
      <c r="H138" s="70" t="s">
        <v>823</v>
      </c>
      <c r="I138" s="70" t="s">
        <v>817</v>
      </c>
      <c r="K138" s="56" t="s">
        <v>1247</v>
      </c>
      <c r="L138" s="57" t="s">
        <v>1248</v>
      </c>
    </row>
    <row r="139" spans="6:12" ht="51" x14ac:dyDescent="0.2">
      <c r="G139" s="70" t="s">
        <v>594</v>
      </c>
      <c r="H139" s="70" t="s">
        <v>594</v>
      </c>
      <c r="I139" s="70" t="s">
        <v>818</v>
      </c>
      <c r="K139" s="56" t="s">
        <v>1249</v>
      </c>
      <c r="L139" s="57" t="s">
        <v>1250</v>
      </c>
    </row>
    <row r="140" spans="6:12" ht="63.75" x14ac:dyDescent="0.2">
      <c r="G140" s="70" t="s">
        <v>666</v>
      </c>
      <c r="H140" s="70" t="s">
        <v>824</v>
      </c>
      <c r="I140" s="70" t="s">
        <v>819</v>
      </c>
      <c r="K140" s="56" t="s">
        <v>1251</v>
      </c>
      <c r="L140" s="57" t="s">
        <v>1252</v>
      </c>
    </row>
    <row r="141" spans="6:12" ht="51" x14ac:dyDescent="0.2">
      <c r="G141" s="70" t="s">
        <v>667</v>
      </c>
      <c r="H141" s="70" t="s">
        <v>825</v>
      </c>
      <c r="I141" s="70" t="s">
        <v>820</v>
      </c>
      <c r="K141" s="56" t="s">
        <v>1253</v>
      </c>
      <c r="L141" s="59" t="s">
        <v>1254</v>
      </c>
    </row>
    <row r="142" spans="6:12" ht="63.75" x14ac:dyDescent="0.2">
      <c r="G142" s="70" t="s">
        <v>668</v>
      </c>
      <c r="H142" s="70" t="s">
        <v>826</v>
      </c>
      <c r="I142" s="70" t="s">
        <v>821</v>
      </c>
      <c r="K142" s="56" t="s">
        <v>1255</v>
      </c>
      <c r="L142" s="59" t="s">
        <v>1256</v>
      </c>
    </row>
    <row r="143" spans="6:12" ht="63.75" x14ac:dyDescent="0.2">
      <c r="G143" s="70" t="s">
        <v>669</v>
      </c>
      <c r="H143" s="70" t="s">
        <v>827</v>
      </c>
      <c r="I143" s="70" t="s">
        <v>822</v>
      </c>
      <c r="K143" s="56" t="s">
        <v>1257</v>
      </c>
      <c r="L143" s="59" t="s">
        <v>1258</v>
      </c>
    </row>
    <row r="144" spans="6:12" ht="51" x14ac:dyDescent="0.2">
      <c r="G144" s="70" t="s">
        <v>670</v>
      </c>
      <c r="H144" s="70" t="s">
        <v>828</v>
      </c>
      <c r="I144" s="70" t="s">
        <v>823</v>
      </c>
      <c r="K144" s="56" t="s">
        <v>1259</v>
      </c>
      <c r="L144" s="57" t="s">
        <v>1260</v>
      </c>
    </row>
    <row r="145" spans="7:12" ht="63.75" x14ac:dyDescent="0.2">
      <c r="G145" s="70" t="s">
        <v>671</v>
      </c>
      <c r="H145" s="70" t="s">
        <v>595</v>
      </c>
      <c r="I145" s="70" t="s">
        <v>824</v>
      </c>
      <c r="K145" s="56" t="s">
        <v>1261</v>
      </c>
      <c r="L145" s="57" t="s">
        <v>1262</v>
      </c>
    </row>
    <row r="146" spans="7:12" ht="51" x14ac:dyDescent="0.2">
      <c r="G146" s="70" t="s">
        <v>672</v>
      </c>
      <c r="H146" s="70" t="s">
        <v>596</v>
      </c>
      <c r="I146" s="70" t="s">
        <v>825</v>
      </c>
      <c r="K146" s="56" t="s">
        <v>1263</v>
      </c>
      <c r="L146" s="59" t="s">
        <v>1264</v>
      </c>
    </row>
    <row r="147" spans="7:12" ht="63.75" x14ac:dyDescent="0.2">
      <c r="G147" s="70" t="s">
        <v>673</v>
      </c>
      <c r="H147" s="70" t="s">
        <v>597</v>
      </c>
      <c r="I147" s="70" t="s">
        <v>826</v>
      </c>
      <c r="K147" s="56" t="s">
        <v>1265</v>
      </c>
      <c r="L147" s="59" t="s">
        <v>1266</v>
      </c>
    </row>
    <row r="148" spans="7:12" ht="63.75" x14ac:dyDescent="0.2">
      <c r="G148" s="70" t="s">
        <v>674</v>
      </c>
      <c r="H148" s="70" t="s">
        <v>598</v>
      </c>
      <c r="I148" s="70" t="s">
        <v>827</v>
      </c>
      <c r="K148" s="56" t="s">
        <v>1267</v>
      </c>
      <c r="L148" s="57" t="s">
        <v>1268</v>
      </c>
    </row>
    <row r="149" spans="7:12" ht="63.75" x14ac:dyDescent="0.2">
      <c r="G149" s="70" t="s">
        <v>675</v>
      </c>
      <c r="H149" s="70" t="s">
        <v>599</v>
      </c>
      <c r="I149" s="70" t="s">
        <v>828</v>
      </c>
      <c r="K149" s="56" t="s">
        <v>1269</v>
      </c>
      <c r="L149" s="59" t="s">
        <v>1270</v>
      </c>
    </row>
    <row r="150" spans="7:12" ht="63.75" x14ac:dyDescent="0.2">
      <c r="G150" s="70" t="s">
        <v>676</v>
      </c>
      <c r="H150" s="70" t="s">
        <v>600</v>
      </c>
      <c r="I150" s="70" t="s">
        <v>597</v>
      </c>
      <c r="K150" s="56" t="s">
        <v>1271</v>
      </c>
      <c r="L150" s="59" t="s">
        <v>1272</v>
      </c>
    </row>
    <row r="151" spans="7:12" ht="63.75" x14ac:dyDescent="0.2">
      <c r="G151" s="70" t="s">
        <v>699</v>
      </c>
      <c r="H151" s="70" t="s">
        <v>601</v>
      </c>
      <c r="I151" s="70" t="s">
        <v>598</v>
      </c>
      <c r="K151" s="56" t="s">
        <v>1273</v>
      </c>
      <c r="L151" s="59" t="s">
        <v>1274</v>
      </c>
    </row>
    <row r="152" spans="7:12" ht="63.75" x14ac:dyDescent="0.2">
      <c r="H152" s="70" t="s">
        <v>602</v>
      </c>
      <c r="I152" s="70" t="s">
        <v>599</v>
      </c>
      <c r="K152" s="56" t="s">
        <v>1275</v>
      </c>
      <c r="L152" s="59" t="s">
        <v>1276</v>
      </c>
    </row>
    <row r="153" spans="7:12" ht="63.75" x14ac:dyDescent="0.2">
      <c r="H153" s="70" t="s">
        <v>603</v>
      </c>
      <c r="I153" s="70" t="s">
        <v>600</v>
      </c>
      <c r="K153" s="56" t="s">
        <v>1277</v>
      </c>
      <c r="L153" s="59" t="s">
        <v>1278</v>
      </c>
    </row>
    <row r="154" spans="7:12" ht="63.75" x14ac:dyDescent="0.2">
      <c r="H154" s="70" t="s">
        <v>604</v>
      </c>
      <c r="I154" s="70" t="s">
        <v>601</v>
      </c>
      <c r="K154" s="56" t="s">
        <v>1279</v>
      </c>
      <c r="L154" s="59" t="s">
        <v>1280</v>
      </c>
    </row>
    <row r="155" spans="7:12" ht="63.75" x14ac:dyDescent="0.2">
      <c r="H155" s="70" t="s">
        <v>694</v>
      </c>
      <c r="I155" s="70" t="s">
        <v>602</v>
      </c>
      <c r="K155" s="56" t="s">
        <v>1281</v>
      </c>
      <c r="L155" s="59" t="s">
        <v>1282</v>
      </c>
    </row>
    <row r="156" spans="7:12" ht="63.75" x14ac:dyDescent="0.2">
      <c r="H156" s="70" t="s">
        <v>695</v>
      </c>
      <c r="I156" s="70" t="s">
        <v>603</v>
      </c>
      <c r="K156" s="56" t="s">
        <v>1283</v>
      </c>
      <c r="L156" s="59" t="s">
        <v>1284</v>
      </c>
    </row>
    <row r="157" spans="7:12" ht="63.75" x14ac:dyDescent="0.2">
      <c r="H157" s="70" t="s">
        <v>605</v>
      </c>
      <c r="I157" s="70" t="s">
        <v>604</v>
      </c>
      <c r="K157" s="56" t="s">
        <v>1285</v>
      </c>
      <c r="L157" s="59" t="s">
        <v>1286</v>
      </c>
    </row>
    <row r="158" spans="7:12" ht="89.25" x14ac:dyDescent="0.2">
      <c r="H158" s="70" t="s">
        <v>606</v>
      </c>
      <c r="I158" s="70" t="s">
        <v>694</v>
      </c>
      <c r="K158" s="56" t="s">
        <v>1287</v>
      </c>
      <c r="L158" s="59" t="s">
        <v>1288</v>
      </c>
    </row>
    <row r="159" spans="7:12" ht="89.25" x14ac:dyDescent="0.2">
      <c r="H159" s="70" t="s">
        <v>829</v>
      </c>
      <c r="I159" s="70" t="s">
        <v>695</v>
      </c>
      <c r="K159" s="56" t="s">
        <v>1289</v>
      </c>
      <c r="L159" s="59" t="s">
        <v>1290</v>
      </c>
    </row>
    <row r="160" spans="7:12" ht="89.25" x14ac:dyDescent="0.2">
      <c r="H160" s="70" t="s">
        <v>696</v>
      </c>
      <c r="I160" s="70" t="s">
        <v>829</v>
      </c>
      <c r="K160" s="56" t="s">
        <v>1291</v>
      </c>
      <c r="L160" s="59" t="s">
        <v>1292</v>
      </c>
    </row>
    <row r="161" spans="8:12" ht="89.25" x14ac:dyDescent="0.2">
      <c r="H161" s="70" t="s">
        <v>589</v>
      </c>
      <c r="I161" s="70" t="s">
        <v>696</v>
      </c>
      <c r="K161" s="56" t="s">
        <v>1293</v>
      </c>
      <c r="L161" s="59" t="s">
        <v>1294</v>
      </c>
    </row>
    <row r="162" spans="8:12" ht="38.25" x14ac:dyDescent="0.2">
      <c r="H162" s="70" t="s">
        <v>590</v>
      </c>
      <c r="I162" s="70" t="s">
        <v>589</v>
      </c>
      <c r="K162" s="56" t="s">
        <v>1295</v>
      </c>
      <c r="L162" s="59" t="s">
        <v>1296</v>
      </c>
    </row>
    <row r="163" spans="8:12" ht="51" x14ac:dyDescent="0.2">
      <c r="H163" s="70" t="s">
        <v>591</v>
      </c>
      <c r="I163" s="70" t="s">
        <v>590</v>
      </c>
      <c r="K163" s="56" t="s">
        <v>1297</v>
      </c>
      <c r="L163" s="59" t="s">
        <v>1298</v>
      </c>
    </row>
    <row r="164" spans="8:12" ht="51" x14ac:dyDescent="0.2">
      <c r="H164" s="70" t="s">
        <v>830</v>
      </c>
      <c r="I164" s="70" t="s">
        <v>591</v>
      </c>
      <c r="K164" s="56" t="s">
        <v>1299</v>
      </c>
      <c r="L164" s="59" t="s">
        <v>1300</v>
      </c>
    </row>
    <row r="165" spans="8:12" ht="38.25" x14ac:dyDescent="0.2">
      <c r="H165" s="70" t="s">
        <v>831</v>
      </c>
      <c r="I165" s="70" t="s">
        <v>682</v>
      </c>
      <c r="K165" s="56" t="s">
        <v>1301</v>
      </c>
      <c r="L165" s="59" t="s">
        <v>1302</v>
      </c>
    </row>
    <row r="166" spans="8:12" ht="63.75" x14ac:dyDescent="0.2">
      <c r="H166" s="70" t="s">
        <v>832</v>
      </c>
      <c r="I166" s="70" t="s">
        <v>683</v>
      </c>
      <c r="K166" s="56" t="s">
        <v>1303</v>
      </c>
      <c r="L166" s="59" t="s">
        <v>1304</v>
      </c>
    </row>
    <row r="167" spans="8:12" ht="63.75" x14ac:dyDescent="0.2">
      <c r="H167" s="70" t="s">
        <v>833</v>
      </c>
      <c r="I167" s="70" t="s">
        <v>684</v>
      </c>
      <c r="K167" s="56" t="s">
        <v>1305</v>
      </c>
      <c r="L167" s="59" t="s">
        <v>1306</v>
      </c>
    </row>
    <row r="168" spans="8:12" ht="51" x14ac:dyDescent="0.2">
      <c r="H168" s="70" t="s">
        <v>608</v>
      </c>
      <c r="I168" s="70" t="s">
        <v>685</v>
      </c>
      <c r="K168" s="56" t="s">
        <v>1307</v>
      </c>
      <c r="L168" s="59" t="s">
        <v>1308</v>
      </c>
    </row>
    <row r="169" spans="8:12" ht="51" x14ac:dyDescent="0.2">
      <c r="H169" s="70" t="s">
        <v>609</v>
      </c>
      <c r="I169" s="70" t="s">
        <v>686</v>
      </c>
      <c r="K169" s="56" t="s">
        <v>1231</v>
      </c>
      <c r="L169" s="59" t="s">
        <v>1232</v>
      </c>
    </row>
    <row r="170" spans="8:12" ht="51" x14ac:dyDescent="0.2">
      <c r="H170" s="70" t="s">
        <v>610</v>
      </c>
      <c r="I170" s="70" t="s">
        <v>687</v>
      </c>
      <c r="K170" s="56" t="s">
        <v>1309</v>
      </c>
      <c r="L170" s="59" t="s">
        <v>1310</v>
      </c>
    </row>
    <row r="171" spans="8:12" ht="51" x14ac:dyDescent="0.2">
      <c r="H171" s="70" t="s">
        <v>611</v>
      </c>
      <c r="I171" s="70" t="s">
        <v>688</v>
      </c>
      <c r="K171" s="56" t="s">
        <v>1311</v>
      </c>
      <c r="L171" s="59" t="s">
        <v>1312</v>
      </c>
    </row>
    <row r="172" spans="8:12" ht="51" x14ac:dyDescent="0.2">
      <c r="H172" s="70" t="s">
        <v>834</v>
      </c>
      <c r="I172" s="70" t="s">
        <v>689</v>
      </c>
      <c r="K172" s="56" t="s">
        <v>1313</v>
      </c>
      <c r="L172" s="59" t="s">
        <v>1314</v>
      </c>
    </row>
    <row r="173" spans="8:12" ht="38.25" x14ac:dyDescent="0.2">
      <c r="H173" s="70" t="s">
        <v>612</v>
      </c>
      <c r="I173" s="70" t="s">
        <v>690</v>
      </c>
      <c r="K173" s="56" t="s">
        <v>1315</v>
      </c>
      <c r="L173" s="59" t="s">
        <v>1316</v>
      </c>
    </row>
    <row r="174" spans="8:12" ht="51" x14ac:dyDescent="0.2">
      <c r="H174" s="70" t="s">
        <v>614</v>
      </c>
      <c r="I174" s="70" t="s">
        <v>691</v>
      </c>
      <c r="K174" s="56" t="s">
        <v>1317</v>
      </c>
      <c r="L174" s="59" t="s">
        <v>1318</v>
      </c>
    </row>
    <row r="175" spans="8:12" ht="38.25" x14ac:dyDescent="0.2">
      <c r="H175" s="70" t="s">
        <v>615</v>
      </c>
      <c r="I175" s="70" t="s">
        <v>692</v>
      </c>
      <c r="K175" s="56" t="s">
        <v>1319</v>
      </c>
      <c r="L175" s="59" t="s">
        <v>1320</v>
      </c>
    </row>
    <row r="176" spans="8:12" ht="63.75" x14ac:dyDescent="0.2">
      <c r="H176" s="70" t="s">
        <v>616</v>
      </c>
      <c r="I176" s="70" t="s">
        <v>693</v>
      </c>
      <c r="K176" s="56" t="s">
        <v>1321</v>
      </c>
      <c r="L176" s="59" t="s">
        <v>1322</v>
      </c>
    </row>
    <row r="177" spans="8:12" ht="38.25" x14ac:dyDescent="0.2">
      <c r="H177" s="70" t="s">
        <v>617</v>
      </c>
      <c r="I177" s="70" t="s">
        <v>967</v>
      </c>
      <c r="K177" s="56" t="s">
        <v>1323</v>
      </c>
      <c r="L177" s="59" t="s">
        <v>1324</v>
      </c>
    </row>
    <row r="178" spans="8:12" ht="51" x14ac:dyDescent="0.2">
      <c r="H178" s="70" t="s">
        <v>618</v>
      </c>
      <c r="I178" s="70" t="s">
        <v>968</v>
      </c>
      <c r="K178" s="56" t="s">
        <v>1325</v>
      </c>
      <c r="L178" s="59" t="s">
        <v>1326</v>
      </c>
    </row>
    <row r="179" spans="8:12" ht="51" x14ac:dyDescent="0.2">
      <c r="H179" s="70" t="s">
        <v>835</v>
      </c>
      <c r="I179" s="70" t="s">
        <v>830</v>
      </c>
      <c r="K179" s="56" t="s">
        <v>1327</v>
      </c>
      <c r="L179" s="59" t="s">
        <v>1328</v>
      </c>
    </row>
    <row r="180" spans="8:12" ht="38.25" x14ac:dyDescent="0.2">
      <c r="H180" s="70" t="s">
        <v>836</v>
      </c>
      <c r="I180" s="70" t="s">
        <v>831</v>
      </c>
      <c r="K180" s="56" t="s">
        <v>1329</v>
      </c>
      <c r="L180" s="59" t="s">
        <v>1330</v>
      </c>
    </row>
    <row r="181" spans="8:12" ht="38.25" x14ac:dyDescent="0.2">
      <c r="H181" s="70" t="s">
        <v>837</v>
      </c>
      <c r="I181" s="70" t="s">
        <v>832</v>
      </c>
      <c r="K181" s="56" t="s">
        <v>1331</v>
      </c>
      <c r="L181" s="59" t="s">
        <v>1332</v>
      </c>
    </row>
    <row r="182" spans="8:12" ht="76.5" x14ac:dyDescent="0.2">
      <c r="H182" s="70" t="s">
        <v>838</v>
      </c>
      <c r="I182" s="70" t="s">
        <v>833</v>
      </c>
      <c r="K182" s="56" t="s">
        <v>1333</v>
      </c>
      <c r="L182" s="59" t="s">
        <v>1334</v>
      </c>
    </row>
    <row r="183" spans="8:12" ht="51" x14ac:dyDescent="0.2">
      <c r="H183" s="70" t="s">
        <v>839</v>
      </c>
      <c r="I183" s="70" t="s">
        <v>608</v>
      </c>
      <c r="K183" s="56" t="s">
        <v>1335</v>
      </c>
      <c r="L183" s="59" t="s">
        <v>1336</v>
      </c>
    </row>
    <row r="184" spans="8:12" ht="51" x14ac:dyDescent="0.2">
      <c r="H184" s="70" t="s">
        <v>840</v>
      </c>
      <c r="I184" s="70" t="s">
        <v>609</v>
      </c>
      <c r="K184" s="56" t="s">
        <v>1337</v>
      </c>
      <c r="L184" s="59" t="s">
        <v>1338</v>
      </c>
    </row>
    <row r="185" spans="8:12" ht="51" x14ac:dyDescent="0.2">
      <c r="H185" s="70" t="s">
        <v>841</v>
      </c>
      <c r="I185" s="70" t="s">
        <v>610</v>
      </c>
      <c r="K185" s="56" t="s">
        <v>1339</v>
      </c>
      <c r="L185" s="59" t="s">
        <v>1340</v>
      </c>
    </row>
    <row r="186" spans="8:12" ht="51" x14ac:dyDescent="0.2">
      <c r="H186" s="70" t="s">
        <v>842</v>
      </c>
      <c r="I186" s="70" t="s">
        <v>611</v>
      </c>
      <c r="K186" s="56" t="s">
        <v>1341</v>
      </c>
      <c r="L186" s="59" t="s">
        <v>1342</v>
      </c>
    </row>
    <row r="187" spans="8:12" ht="51" x14ac:dyDescent="0.2">
      <c r="H187" s="70" t="s">
        <v>843</v>
      </c>
      <c r="I187" s="70" t="s">
        <v>834</v>
      </c>
      <c r="K187" s="56" t="s">
        <v>1343</v>
      </c>
      <c r="L187" s="59" t="s">
        <v>1344</v>
      </c>
    </row>
    <row r="188" spans="8:12" ht="63.75" x14ac:dyDescent="0.2">
      <c r="H188" s="70" t="s">
        <v>844</v>
      </c>
      <c r="I188" s="70" t="s">
        <v>612</v>
      </c>
      <c r="K188" s="56" t="s">
        <v>1345</v>
      </c>
      <c r="L188" s="59" t="s">
        <v>1346</v>
      </c>
    </row>
    <row r="189" spans="8:12" ht="25.5" x14ac:dyDescent="0.2">
      <c r="H189" s="70" t="s">
        <v>845</v>
      </c>
      <c r="I189" s="70" t="s">
        <v>614</v>
      </c>
      <c r="K189" s="60" t="s">
        <v>1347</v>
      </c>
      <c r="L189" s="61" t="s">
        <v>1348</v>
      </c>
    </row>
    <row r="190" spans="8:12" ht="25.5" x14ac:dyDescent="0.2">
      <c r="H190" s="70" t="s">
        <v>846</v>
      </c>
      <c r="I190" s="70" t="s">
        <v>615</v>
      </c>
      <c r="K190" s="60" t="s">
        <v>1349</v>
      </c>
      <c r="L190" s="61" t="s">
        <v>1350</v>
      </c>
    </row>
    <row r="191" spans="8:12" ht="25.5" x14ac:dyDescent="0.2">
      <c r="H191" s="70" t="s">
        <v>847</v>
      </c>
      <c r="I191" s="70" t="s">
        <v>616</v>
      </c>
      <c r="K191" s="60" t="s">
        <v>1351</v>
      </c>
      <c r="L191" s="61" t="s">
        <v>1352</v>
      </c>
    </row>
    <row r="192" spans="8:12" ht="25.5" x14ac:dyDescent="0.2">
      <c r="H192" s="70" t="s">
        <v>848</v>
      </c>
      <c r="I192" s="70" t="s">
        <v>617</v>
      </c>
      <c r="K192" s="60" t="s">
        <v>1353</v>
      </c>
      <c r="L192" s="61" t="s">
        <v>1354</v>
      </c>
    </row>
    <row r="193" spans="8:12" ht="25.5" x14ac:dyDescent="0.2">
      <c r="H193" s="70" t="s">
        <v>849</v>
      </c>
      <c r="I193" s="70" t="s">
        <v>618</v>
      </c>
      <c r="K193" s="60" t="s">
        <v>1355</v>
      </c>
      <c r="L193" s="61" t="s">
        <v>1356</v>
      </c>
    </row>
    <row r="194" spans="8:12" ht="25.5" x14ac:dyDescent="0.2">
      <c r="H194" s="70" t="s">
        <v>850</v>
      </c>
      <c r="I194" s="70" t="s">
        <v>835</v>
      </c>
      <c r="K194" s="60" t="s">
        <v>1357</v>
      </c>
      <c r="L194" s="61" t="s">
        <v>1358</v>
      </c>
    </row>
    <row r="195" spans="8:12" ht="25.5" x14ac:dyDescent="0.2">
      <c r="H195" s="70" t="s">
        <v>851</v>
      </c>
      <c r="I195" s="70" t="s">
        <v>836</v>
      </c>
      <c r="K195" s="60" t="s">
        <v>1359</v>
      </c>
      <c r="L195" s="61" t="s">
        <v>1360</v>
      </c>
    </row>
    <row r="196" spans="8:12" ht="38.25" x14ac:dyDescent="0.2">
      <c r="H196" s="70" t="s">
        <v>852</v>
      </c>
      <c r="I196" s="70" t="s">
        <v>837</v>
      </c>
      <c r="K196" s="60" t="s">
        <v>1361</v>
      </c>
      <c r="L196" s="61" t="s">
        <v>1362</v>
      </c>
    </row>
    <row r="197" spans="8:12" ht="25.5" x14ac:dyDescent="0.2">
      <c r="H197" s="70" t="s">
        <v>853</v>
      </c>
      <c r="I197" s="70" t="s">
        <v>838</v>
      </c>
      <c r="K197" s="60" t="s">
        <v>1363</v>
      </c>
      <c r="L197" s="61" t="s">
        <v>1364</v>
      </c>
    </row>
    <row r="198" spans="8:12" ht="25.5" x14ac:dyDescent="0.2">
      <c r="H198" s="70" t="s">
        <v>854</v>
      </c>
      <c r="I198" s="70" t="s">
        <v>839</v>
      </c>
      <c r="K198" s="60" t="s">
        <v>1365</v>
      </c>
      <c r="L198" s="61" t="s">
        <v>1366</v>
      </c>
    </row>
    <row r="199" spans="8:12" ht="25.5" x14ac:dyDescent="0.2">
      <c r="H199" s="70" t="s">
        <v>855</v>
      </c>
      <c r="I199" s="70" t="s">
        <v>840</v>
      </c>
      <c r="K199" s="62" t="s">
        <v>1367</v>
      </c>
      <c r="L199" s="61" t="s">
        <v>1368</v>
      </c>
    </row>
    <row r="200" spans="8:12" ht="38.25" x14ac:dyDescent="0.2">
      <c r="H200" s="70" t="s">
        <v>856</v>
      </c>
      <c r="I200" s="70" t="s">
        <v>841</v>
      </c>
      <c r="K200" s="62" t="s">
        <v>1369</v>
      </c>
      <c r="L200" s="61" t="s">
        <v>1370</v>
      </c>
    </row>
    <row r="201" spans="8:12" ht="25.5" x14ac:dyDescent="0.2">
      <c r="H201" s="70" t="s">
        <v>857</v>
      </c>
      <c r="I201" s="70" t="s">
        <v>842</v>
      </c>
      <c r="K201" s="62" t="s">
        <v>1371</v>
      </c>
      <c r="L201" s="61" t="s">
        <v>1372</v>
      </c>
    </row>
    <row r="202" spans="8:12" ht="51" x14ac:dyDescent="0.2">
      <c r="H202" s="70" t="s">
        <v>858</v>
      </c>
      <c r="I202" s="70" t="s">
        <v>843</v>
      </c>
      <c r="K202" s="62" t="s">
        <v>1373</v>
      </c>
      <c r="L202" s="61" t="s">
        <v>1374</v>
      </c>
    </row>
    <row r="203" spans="8:12" ht="76.5" x14ac:dyDescent="0.2">
      <c r="H203" s="70" t="s">
        <v>624</v>
      </c>
      <c r="I203" s="70" t="s">
        <v>844</v>
      </c>
      <c r="K203" s="63" t="s">
        <v>1375</v>
      </c>
      <c r="L203" s="64" t="s">
        <v>1376</v>
      </c>
    </row>
    <row r="204" spans="8:12" ht="38.25" x14ac:dyDescent="0.2">
      <c r="H204" s="70" t="s">
        <v>625</v>
      </c>
      <c r="I204" s="70" t="s">
        <v>845</v>
      </c>
      <c r="K204" s="63" t="s">
        <v>1377</v>
      </c>
      <c r="L204" s="64" t="s">
        <v>1378</v>
      </c>
    </row>
    <row r="205" spans="8:12" ht="51" x14ac:dyDescent="0.2">
      <c r="H205" s="70" t="s">
        <v>859</v>
      </c>
      <c r="I205" s="70" t="s">
        <v>846</v>
      </c>
      <c r="K205" s="63" t="s">
        <v>1379</v>
      </c>
      <c r="L205" s="65" t="s">
        <v>1380</v>
      </c>
    </row>
    <row r="206" spans="8:12" ht="51" x14ac:dyDescent="0.2">
      <c r="H206" s="70" t="s">
        <v>860</v>
      </c>
      <c r="I206" s="70" t="s">
        <v>847</v>
      </c>
      <c r="K206" s="63" t="s">
        <v>1381</v>
      </c>
      <c r="L206" s="65" t="s">
        <v>1382</v>
      </c>
    </row>
    <row r="207" spans="8:12" ht="51" x14ac:dyDescent="0.2">
      <c r="H207" s="70" t="s">
        <v>861</v>
      </c>
      <c r="I207" s="70" t="s">
        <v>848</v>
      </c>
      <c r="K207" s="63" t="s">
        <v>1383</v>
      </c>
      <c r="L207" s="65" t="s">
        <v>1384</v>
      </c>
    </row>
    <row r="208" spans="8:12" ht="51" x14ac:dyDescent="0.2">
      <c r="H208" s="70" t="s">
        <v>626</v>
      </c>
      <c r="I208" s="70" t="s">
        <v>849</v>
      </c>
      <c r="K208" s="63" t="s">
        <v>1385</v>
      </c>
      <c r="L208" s="65" t="s">
        <v>1386</v>
      </c>
    </row>
    <row r="209" spans="8:12" ht="51" x14ac:dyDescent="0.2">
      <c r="H209" s="70" t="s">
        <v>862</v>
      </c>
      <c r="I209" s="70" t="s">
        <v>850</v>
      </c>
      <c r="K209" s="63" t="s">
        <v>1387</v>
      </c>
      <c r="L209" s="65" t="s">
        <v>1388</v>
      </c>
    </row>
    <row r="210" spans="8:12" ht="63.75" x14ac:dyDescent="0.2">
      <c r="H210" s="70" t="s">
        <v>863</v>
      </c>
      <c r="I210" s="70" t="s">
        <v>851</v>
      </c>
      <c r="K210" s="63" t="s">
        <v>1389</v>
      </c>
      <c r="L210" s="80" t="s">
        <v>1390</v>
      </c>
    </row>
    <row r="211" spans="8:12" ht="51" x14ac:dyDescent="0.2">
      <c r="H211" s="70" t="s">
        <v>864</v>
      </c>
      <c r="I211" s="70" t="s">
        <v>852</v>
      </c>
      <c r="K211" s="63" t="s">
        <v>1391</v>
      </c>
      <c r="L211" s="65" t="s">
        <v>1392</v>
      </c>
    </row>
    <row r="212" spans="8:12" ht="51" x14ac:dyDescent="0.2">
      <c r="H212" s="70" t="s">
        <v>865</v>
      </c>
      <c r="I212" s="70" t="s">
        <v>853</v>
      </c>
      <c r="K212" s="63" t="s">
        <v>1393</v>
      </c>
      <c r="L212" s="65" t="s">
        <v>1394</v>
      </c>
    </row>
    <row r="213" spans="8:12" ht="38.25" x14ac:dyDescent="0.2">
      <c r="H213" s="70" t="s">
        <v>866</v>
      </c>
      <c r="I213" s="70" t="s">
        <v>854</v>
      </c>
      <c r="K213" s="81"/>
      <c r="L213" s="65" t="s">
        <v>1395</v>
      </c>
    </row>
    <row r="214" spans="8:12" ht="51" x14ac:dyDescent="0.2">
      <c r="H214" s="70" t="s">
        <v>867</v>
      </c>
      <c r="I214" s="70" t="s">
        <v>855</v>
      </c>
      <c r="K214" s="66" t="s">
        <v>1396</v>
      </c>
      <c r="L214" s="67" t="s">
        <v>1397</v>
      </c>
    </row>
    <row r="215" spans="8:12" ht="51" x14ac:dyDescent="0.2">
      <c r="H215" s="70" t="s">
        <v>868</v>
      </c>
      <c r="I215" s="70" t="s">
        <v>856</v>
      </c>
      <c r="K215" s="66" t="s">
        <v>1398</v>
      </c>
      <c r="L215" s="67" t="s">
        <v>1399</v>
      </c>
    </row>
    <row r="216" spans="8:12" ht="38.25" x14ac:dyDescent="0.2">
      <c r="H216" s="70" t="s">
        <v>869</v>
      </c>
      <c r="I216" s="70" t="s">
        <v>857</v>
      </c>
    </row>
    <row r="217" spans="8:12" ht="38.25" x14ac:dyDescent="0.2">
      <c r="H217" s="70" t="s">
        <v>870</v>
      </c>
      <c r="I217" s="70" t="s">
        <v>858</v>
      </c>
    </row>
    <row r="218" spans="8:12" ht="38.25" x14ac:dyDescent="0.2">
      <c r="H218" s="70" t="s">
        <v>871</v>
      </c>
      <c r="I218" s="70" t="s">
        <v>624</v>
      </c>
    </row>
    <row r="219" spans="8:12" ht="25.5" x14ac:dyDescent="0.2">
      <c r="H219" s="70" t="s">
        <v>872</v>
      </c>
      <c r="I219" s="70" t="s">
        <v>625</v>
      </c>
    </row>
    <row r="220" spans="8:12" ht="25.5" x14ac:dyDescent="0.2">
      <c r="H220" s="70" t="s">
        <v>627</v>
      </c>
      <c r="I220" s="70" t="s">
        <v>859</v>
      </c>
    </row>
    <row r="221" spans="8:12" ht="51" x14ac:dyDescent="0.2">
      <c r="H221" s="70" t="s">
        <v>873</v>
      </c>
      <c r="I221" s="70" t="s">
        <v>860</v>
      </c>
    </row>
    <row r="222" spans="8:12" ht="63.75" x14ac:dyDescent="0.2">
      <c r="H222" s="70" t="s">
        <v>874</v>
      </c>
      <c r="I222" s="70" t="s">
        <v>861</v>
      </c>
    </row>
    <row r="223" spans="8:12" ht="38.25" x14ac:dyDescent="0.2">
      <c r="H223" s="70" t="s">
        <v>875</v>
      </c>
      <c r="I223" s="70" t="s">
        <v>626</v>
      </c>
    </row>
    <row r="224" spans="8:12" ht="51" x14ac:dyDescent="0.2">
      <c r="H224" s="70" t="s">
        <v>876</v>
      </c>
      <c r="I224" s="70" t="s">
        <v>862</v>
      </c>
    </row>
    <row r="225" spans="8:9" ht="63.75" x14ac:dyDescent="0.2">
      <c r="H225" s="70" t="s">
        <v>877</v>
      </c>
      <c r="I225" s="70" t="s">
        <v>863</v>
      </c>
    </row>
    <row r="226" spans="8:9" ht="51" x14ac:dyDescent="0.2">
      <c r="H226" s="70" t="s">
        <v>878</v>
      </c>
      <c r="I226" s="70" t="s">
        <v>864</v>
      </c>
    </row>
    <row r="227" spans="8:9" ht="51" x14ac:dyDescent="0.2">
      <c r="H227" s="70" t="s">
        <v>879</v>
      </c>
      <c r="I227" s="70" t="s">
        <v>865</v>
      </c>
    </row>
    <row r="228" spans="8:9" ht="25.5" x14ac:dyDescent="0.2">
      <c r="H228" s="70" t="s">
        <v>880</v>
      </c>
      <c r="I228" s="70" t="s">
        <v>866</v>
      </c>
    </row>
    <row r="229" spans="8:9" ht="51" x14ac:dyDescent="0.2">
      <c r="H229" s="70" t="s">
        <v>881</v>
      </c>
      <c r="I229" s="70" t="s">
        <v>867</v>
      </c>
    </row>
    <row r="230" spans="8:9" ht="51" x14ac:dyDescent="0.2">
      <c r="H230" s="70" t="s">
        <v>882</v>
      </c>
      <c r="I230" s="70" t="s">
        <v>868</v>
      </c>
    </row>
    <row r="231" spans="8:9" ht="38.25" x14ac:dyDescent="0.2">
      <c r="H231" s="70" t="s">
        <v>883</v>
      </c>
      <c r="I231" s="70" t="s">
        <v>869</v>
      </c>
    </row>
    <row r="232" spans="8:9" ht="25.5" x14ac:dyDescent="0.2">
      <c r="H232" s="70" t="s">
        <v>884</v>
      </c>
      <c r="I232" s="70" t="s">
        <v>870</v>
      </c>
    </row>
    <row r="233" spans="8:9" ht="51" x14ac:dyDescent="0.2">
      <c r="H233" s="70" t="s">
        <v>885</v>
      </c>
      <c r="I233" s="70" t="s">
        <v>871</v>
      </c>
    </row>
    <row r="234" spans="8:9" ht="25.5" x14ac:dyDescent="0.2">
      <c r="H234" s="70" t="s">
        <v>886</v>
      </c>
      <c r="I234" s="70" t="s">
        <v>872</v>
      </c>
    </row>
    <row r="235" spans="8:9" ht="25.5" x14ac:dyDescent="0.2">
      <c r="H235" s="70" t="s">
        <v>887</v>
      </c>
      <c r="I235" s="70" t="s">
        <v>627</v>
      </c>
    </row>
    <row r="236" spans="8:9" ht="51" x14ac:dyDescent="0.2">
      <c r="H236" s="70" t="s">
        <v>629</v>
      </c>
      <c r="I236" s="70" t="s">
        <v>873</v>
      </c>
    </row>
    <row r="237" spans="8:9" ht="63.75" x14ac:dyDescent="0.2">
      <c r="H237" s="70" t="s">
        <v>630</v>
      </c>
      <c r="I237" s="70" t="s">
        <v>874</v>
      </c>
    </row>
    <row r="238" spans="8:9" ht="25.5" x14ac:dyDescent="0.2">
      <c r="H238" s="70" t="s">
        <v>631</v>
      </c>
      <c r="I238" s="70" t="s">
        <v>875</v>
      </c>
    </row>
    <row r="239" spans="8:9" ht="51" x14ac:dyDescent="0.2">
      <c r="H239" s="70" t="s">
        <v>888</v>
      </c>
      <c r="I239" s="70" t="s">
        <v>876</v>
      </c>
    </row>
    <row r="240" spans="8:9" ht="51" x14ac:dyDescent="0.2">
      <c r="H240" s="70" t="s">
        <v>889</v>
      </c>
      <c r="I240" s="70" t="s">
        <v>877</v>
      </c>
    </row>
    <row r="241" spans="8:9" ht="51" x14ac:dyDescent="0.2">
      <c r="H241" s="70" t="s">
        <v>890</v>
      </c>
      <c r="I241" s="70" t="s">
        <v>878</v>
      </c>
    </row>
    <row r="242" spans="8:9" ht="51" x14ac:dyDescent="0.2">
      <c r="H242" s="70" t="s">
        <v>891</v>
      </c>
      <c r="I242" s="70" t="s">
        <v>879</v>
      </c>
    </row>
    <row r="243" spans="8:9" ht="76.5" x14ac:dyDescent="0.2">
      <c r="H243" s="70" t="s">
        <v>892</v>
      </c>
      <c r="I243" s="70" t="s">
        <v>880</v>
      </c>
    </row>
    <row r="244" spans="8:9" ht="25.5" x14ac:dyDescent="0.2">
      <c r="H244" s="70" t="s">
        <v>893</v>
      </c>
      <c r="I244" s="70" t="s">
        <v>881</v>
      </c>
    </row>
    <row r="245" spans="8:9" ht="51" x14ac:dyDescent="0.2">
      <c r="H245" s="70" t="s">
        <v>894</v>
      </c>
      <c r="I245" s="70" t="s">
        <v>882</v>
      </c>
    </row>
    <row r="246" spans="8:9" ht="51" x14ac:dyDescent="0.2">
      <c r="H246" s="70" t="s">
        <v>634</v>
      </c>
      <c r="I246" s="70" t="s">
        <v>883</v>
      </c>
    </row>
    <row r="247" spans="8:9" ht="38.25" x14ac:dyDescent="0.2">
      <c r="H247" s="70" t="s">
        <v>635</v>
      </c>
      <c r="I247" s="70" t="s">
        <v>884</v>
      </c>
    </row>
    <row r="248" spans="8:9" ht="51" x14ac:dyDescent="0.2">
      <c r="H248" s="70" t="s">
        <v>895</v>
      </c>
      <c r="I248" s="70" t="s">
        <v>885</v>
      </c>
    </row>
    <row r="249" spans="8:9" ht="38.25" x14ac:dyDescent="0.2">
      <c r="H249" s="70" t="s">
        <v>896</v>
      </c>
      <c r="I249" s="70" t="s">
        <v>886</v>
      </c>
    </row>
    <row r="250" spans="8:9" ht="38.25" x14ac:dyDescent="0.2">
      <c r="H250" s="70" t="s">
        <v>636</v>
      </c>
      <c r="I250" s="70" t="s">
        <v>887</v>
      </c>
    </row>
    <row r="251" spans="8:9" ht="38.25" x14ac:dyDescent="0.2">
      <c r="H251" s="70" t="s">
        <v>637</v>
      </c>
      <c r="I251" s="70" t="s">
        <v>629</v>
      </c>
    </row>
    <row r="252" spans="8:9" ht="38.25" x14ac:dyDescent="0.2">
      <c r="H252" s="70" t="s">
        <v>638</v>
      </c>
      <c r="I252" s="70" t="s">
        <v>630</v>
      </c>
    </row>
    <row r="253" spans="8:9" ht="38.25" x14ac:dyDescent="0.2">
      <c r="H253" s="70" t="s">
        <v>897</v>
      </c>
      <c r="I253" s="70" t="s">
        <v>631</v>
      </c>
    </row>
    <row r="254" spans="8:9" ht="38.25" x14ac:dyDescent="0.2">
      <c r="H254" s="70" t="s">
        <v>898</v>
      </c>
      <c r="I254" s="70" t="s">
        <v>888</v>
      </c>
    </row>
    <row r="255" spans="8:9" ht="38.25" x14ac:dyDescent="0.2">
      <c r="H255" s="70" t="s">
        <v>899</v>
      </c>
      <c r="I255" s="70" t="s">
        <v>889</v>
      </c>
    </row>
    <row r="256" spans="8:9" ht="38.25" x14ac:dyDescent="0.2">
      <c r="H256" s="70" t="s">
        <v>900</v>
      </c>
      <c r="I256" s="70" t="s">
        <v>890</v>
      </c>
    </row>
    <row r="257" spans="8:9" ht="38.25" x14ac:dyDescent="0.2">
      <c r="H257" s="70" t="s">
        <v>640</v>
      </c>
      <c r="I257" s="70" t="s">
        <v>891</v>
      </c>
    </row>
    <row r="258" spans="8:9" ht="89.25" x14ac:dyDescent="0.2">
      <c r="H258" s="70" t="s">
        <v>641</v>
      </c>
      <c r="I258" s="70" t="s">
        <v>892</v>
      </c>
    </row>
    <row r="259" spans="8:9" ht="38.25" x14ac:dyDescent="0.2">
      <c r="H259" s="70" t="s">
        <v>642</v>
      </c>
      <c r="I259" s="70" t="s">
        <v>893</v>
      </c>
    </row>
    <row r="260" spans="8:9" ht="51" x14ac:dyDescent="0.2">
      <c r="H260" s="70" t="s">
        <v>901</v>
      </c>
      <c r="I260" s="70" t="s">
        <v>894</v>
      </c>
    </row>
    <row r="261" spans="8:9" ht="38.25" x14ac:dyDescent="0.2">
      <c r="H261" s="70" t="s">
        <v>902</v>
      </c>
      <c r="I261" s="70" t="s">
        <v>634</v>
      </c>
    </row>
    <row r="262" spans="8:9" ht="38.25" x14ac:dyDescent="0.2">
      <c r="H262" s="70" t="s">
        <v>903</v>
      </c>
      <c r="I262" s="70" t="s">
        <v>635</v>
      </c>
    </row>
    <row r="263" spans="8:9" ht="38.25" x14ac:dyDescent="0.2">
      <c r="H263" s="70" t="s">
        <v>904</v>
      </c>
      <c r="I263" s="70" t="s">
        <v>895</v>
      </c>
    </row>
    <row r="264" spans="8:9" ht="38.25" x14ac:dyDescent="0.2">
      <c r="H264" s="70" t="s">
        <v>905</v>
      </c>
      <c r="I264" s="70" t="s">
        <v>896</v>
      </c>
    </row>
    <row r="265" spans="8:9" ht="38.25" x14ac:dyDescent="0.2">
      <c r="H265" s="70" t="s">
        <v>906</v>
      </c>
      <c r="I265" s="70" t="s">
        <v>636</v>
      </c>
    </row>
    <row r="266" spans="8:9" ht="63.75" x14ac:dyDescent="0.2">
      <c r="H266" s="70" t="s">
        <v>907</v>
      </c>
      <c r="I266" s="70" t="s">
        <v>637</v>
      </c>
    </row>
    <row r="267" spans="8:9" ht="38.25" x14ac:dyDescent="0.2">
      <c r="H267" s="70" t="s">
        <v>908</v>
      </c>
      <c r="I267" s="70" t="s">
        <v>638</v>
      </c>
    </row>
    <row r="268" spans="8:9" ht="38.25" x14ac:dyDescent="0.2">
      <c r="H268" s="70" t="s">
        <v>909</v>
      </c>
      <c r="I268" s="70" t="s">
        <v>897</v>
      </c>
    </row>
    <row r="269" spans="8:9" ht="38.25" x14ac:dyDescent="0.2">
      <c r="H269" s="70" t="s">
        <v>910</v>
      </c>
      <c r="I269" s="70" t="s">
        <v>898</v>
      </c>
    </row>
    <row r="270" spans="8:9" ht="38.25" x14ac:dyDescent="0.2">
      <c r="H270" s="70" t="s">
        <v>911</v>
      </c>
      <c r="I270" s="70" t="s">
        <v>899</v>
      </c>
    </row>
    <row r="271" spans="8:9" ht="51" x14ac:dyDescent="0.2">
      <c r="H271" s="70" t="s">
        <v>912</v>
      </c>
      <c r="I271" s="70" t="s">
        <v>900</v>
      </c>
    </row>
    <row r="272" spans="8:9" ht="63.75" x14ac:dyDescent="0.2">
      <c r="H272" s="70" t="s">
        <v>913</v>
      </c>
      <c r="I272" s="70" t="s">
        <v>640</v>
      </c>
    </row>
    <row r="273" spans="8:9" ht="38.25" x14ac:dyDescent="0.2">
      <c r="H273" s="70" t="s">
        <v>914</v>
      </c>
      <c r="I273" s="70" t="s">
        <v>641</v>
      </c>
    </row>
    <row r="274" spans="8:9" ht="38.25" x14ac:dyDescent="0.2">
      <c r="H274" s="70" t="s">
        <v>915</v>
      </c>
      <c r="I274" s="70" t="s">
        <v>642</v>
      </c>
    </row>
    <row r="275" spans="8:9" ht="38.25" x14ac:dyDescent="0.2">
      <c r="H275" s="70" t="s">
        <v>916</v>
      </c>
      <c r="I275" s="70" t="s">
        <v>901</v>
      </c>
    </row>
    <row r="276" spans="8:9" ht="38.25" x14ac:dyDescent="0.2">
      <c r="H276" s="70" t="s">
        <v>917</v>
      </c>
      <c r="I276" s="70" t="s">
        <v>902</v>
      </c>
    </row>
    <row r="277" spans="8:9" ht="38.25" x14ac:dyDescent="0.2">
      <c r="H277" s="70" t="s">
        <v>918</v>
      </c>
      <c r="I277" s="70" t="s">
        <v>903</v>
      </c>
    </row>
    <row r="278" spans="8:9" ht="38.25" x14ac:dyDescent="0.2">
      <c r="H278" s="70" t="s">
        <v>919</v>
      </c>
      <c r="I278" s="70" t="s">
        <v>904</v>
      </c>
    </row>
    <row r="279" spans="8:9" ht="38.25" x14ac:dyDescent="0.2">
      <c r="H279" s="70" t="s">
        <v>920</v>
      </c>
      <c r="I279" s="70" t="s">
        <v>905</v>
      </c>
    </row>
    <row r="280" spans="8:9" ht="38.25" x14ac:dyDescent="0.2">
      <c r="H280" s="70" t="s">
        <v>921</v>
      </c>
      <c r="I280" s="70" t="s">
        <v>906</v>
      </c>
    </row>
    <row r="281" spans="8:9" ht="63.75" x14ac:dyDescent="0.2">
      <c r="H281" s="70" t="s">
        <v>922</v>
      </c>
      <c r="I281" s="70" t="s">
        <v>907</v>
      </c>
    </row>
    <row r="282" spans="8:9" ht="38.25" x14ac:dyDescent="0.2">
      <c r="H282" s="70" t="s">
        <v>645</v>
      </c>
      <c r="I282" s="70" t="s">
        <v>908</v>
      </c>
    </row>
    <row r="283" spans="8:9" ht="38.25" x14ac:dyDescent="0.2">
      <c r="H283" s="70" t="s">
        <v>646</v>
      </c>
      <c r="I283" s="70" t="s">
        <v>909</v>
      </c>
    </row>
    <row r="284" spans="8:9" ht="38.25" x14ac:dyDescent="0.2">
      <c r="H284" s="70" t="s">
        <v>923</v>
      </c>
      <c r="I284" s="70" t="s">
        <v>910</v>
      </c>
    </row>
    <row r="285" spans="8:9" ht="25.5" x14ac:dyDescent="0.2">
      <c r="H285" s="70" t="s">
        <v>924</v>
      </c>
      <c r="I285" s="70" t="s">
        <v>911</v>
      </c>
    </row>
    <row r="286" spans="8:9" ht="51" x14ac:dyDescent="0.2">
      <c r="H286" s="70" t="s">
        <v>925</v>
      </c>
      <c r="I286" s="70" t="s">
        <v>912</v>
      </c>
    </row>
    <row r="287" spans="8:9" ht="63.75" x14ac:dyDescent="0.2">
      <c r="H287" s="70" t="s">
        <v>647</v>
      </c>
      <c r="I287" s="70" t="s">
        <v>913</v>
      </c>
    </row>
    <row r="288" spans="8:9" ht="38.25" x14ac:dyDescent="0.2">
      <c r="H288" s="70" t="s">
        <v>648</v>
      </c>
      <c r="I288" s="70" t="s">
        <v>914</v>
      </c>
    </row>
    <row r="289" spans="8:9" ht="38.25" x14ac:dyDescent="0.2">
      <c r="H289" s="70" t="s">
        <v>649</v>
      </c>
      <c r="I289" s="70" t="s">
        <v>915</v>
      </c>
    </row>
    <row r="290" spans="8:9" ht="38.25" x14ac:dyDescent="0.2">
      <c r="H290" s="70" t="s">
        <v>651</v>
      </c>
      <c r="I290" s="70" t="s">
        <v>916</v>
      </c>
    </row>
    <row r="291" spans="8:9" ht="38.25" x14ac:dyDescent="0.2">
      <c r="H291" s="70" t="s">
        <v>652</v>
      </c>
      <c r="I291" s="70" t="s">
        <v>917</v>
      </c>
    </row>
    <row r="292" spans="8:9" ht="38.25" x14ac:dyDescent="0.2">
      <c r="H292" s="70" t="s">
        <v>926</v>
      </c>
      <c r="I292" s="70" t="s">
        <v>918</v>
      </c>
    </row>
    <row r="293" spans="8:9" ht="38.25" x14ac:dyDescent="0.2">
      <c r="H293" s="70" t="s">
        <v>927</v>
      </c>
      <c r="I293" s="70" t="s">
        <v>919</v>
      </c>
    </row>
    <row r="294" spans="8:9" ht="38.25" x14ac:dyDescent="0.2">
      <c r="H294" s="70" t="s">
        <v>928</v>
      </c>
      <c r="I294" s="70" t="s">
        <v>920</v>
      </c>
    </row>
    <row r="295" spans="8:9" ht="38.25" x14ac:dyDescent="0.2">
      <c r="H295" s="70" t="s">
        <v>929</v>
      </c>
      <c r="I295" s="70" t="s">
        <v>921</v>
      </c>
    </row>
    <row r="296" spans="8:9" ht="25.5" x14ac:dyDescent="0.2">
      <c r="H296" s="70" t="s">
        <v>930</v>
      </c>
      <c r="I296" s="70" t="s">
        <v>922</v>
      </c>
    </row>
    <row r="297" spans="8:9" ht="38.25" x14ac:dyDescent="0.2">
      <c r="H297" s="70" t="s">
        <v>931</v>
      </c>
      <c r="I297" s="70" t="s">
        <v>645</v>
      </c>
    </row>
    <row r="298" spans="8:9" ht="38.25" x14ac:dyDescent="0.2">
      <c r="H298" s="70" t="s">
        <v>932</v>
      </c>
      <c r="I298" s="70" t="s">
        <v>646</v>
      </c>
    </row>
    <row r="299" spans="8:9" ht="38.25" x14ac:dyDescent="0.2">
      <c r="H299" s="70" t="s">
        <v>933</v>
      </c>
      <c r="I299" s="70" t="s">
        <v>923</v>
      </c>
    </row>
    <row r="300" spans="8:9" ht="38.25" x14ac:dyDescent="0.2">
      <c r="H300" s="70" t="s">
        <v>934</v>
      </c>
      <c r="I300" s="70" t="s">
        <v>924</v>
      </c>
    </row>
    <row r="301" spans="8:9" ht="38.25" x14ac:dyDescent="0.2">
      <c r="H301" s="70" t="s">
        <v>654</v>
      </c>
      <c r="I301" s="70" t="s">
        <v>925</v>
      </c>
    </row>
    <row r="302" spans="8:9" ht="25.5" x14ac:dyDescent="0.2">
      <c r="H302" s="70" t="s">
        <v>655</v>
      </c>
      <c r="I302" s="70" t="s">
        <v>647</v>
      </c>
    </row>
    <row r="303" spans="8:9" ht="25.5" x14ac:dyDescent="0.2">
      <c r="H303" s="70" t="s">
        <v>656</v>
      </c>
      <c r="I303" s="70" t="s">
        <v>648</v>
      </c>
    </row>
    <row r="304" spans="8:9" ht="25.5" x14ac:dyDescent="0.2">
      <c r="H304" s="70" t="s">
        <v>935</v>
      </c>
      <c r="I304" s="70" t="s">
        <v>649</v>
      </c>
    </row>
    <row r="305" spans="8:9" ht="25.5" x14ac:dyDescent="0.2">
      <c r="H305" s="70" t="s">
        <v>936</v>
      </c>
      <c r="I305" s="70" t="s">
        <v>651</v>
      </c>
    </row>
    <row r="306" spans="8:9" ht="25.5" x14ac:dyDescent="0.2">
      <c r="H306" s="70" t="s">
        <v>937</v>
      </c>
      <c r="I306" s="70" t="s">
        <v>652</v>
      </c>
    </row>
    <row r="307" spans="8:9" ht="25.5" x14ac:dyDescent="0.2">
      <c r="H307" s="70" t="s">
        <v>938</v>
      </c>
      <c r="I307" s="70" t="s">
        <v>926</v>
      </c>
    </row>
    <row r="308" spans="8:9" ht="25.5" x14ac:dyDescent="0.2">
      <c r="H308" s="70" t="s">
        <v>939</v>
      </c>
      <c r="I308" s="70" t="s">
        <v>927</v>
      </c>
    </row>
    <row r="309" spans="8:9" ht="25.5" x14ac:dyDescent="0.2">
      <c r="H309" s="70" t="s">
        <v>940</v>
      </c>
      <c r="I309" s="70" t="s">
        <v>928</v>
      </c>
    </row>
    <row r="310" spans="8:9" ht="25.5" x14ac:dyDescent="0.2">
      <c r="H310" s="70" t="s">
        <v>941</v>
      </c>
      <c r="I310" s="70" t="s">
        <v>929</v>
      </c>
    </row>
    <row r="311" spans="8:9" ht="51" x14ac:dyDescent="0.2">
      <c r="H311" s="70" t="s">
        <v>942</v>
      </c>
      <c r="I311" s="70" t="s">
        <v>930</v>
      </c>
    </row>
    <row r="312" spans="8:9" x14ac:dyDescent="0.2">
      <c r="H312" s="70" t="s">
        <v>943</v>
      </c>
      <c r="I312" s="70" t="s">
        <v>931</v>
      </c>
    </row>
    <row r="313" spans="8:9" ht="25.5" x14ac:dyDescent="0.2">
      <c r="H313" s="70" t="s">
        <v>944</v>
      </c>
      <c r="I313" s="70" t="s">
        <v>932</v>
      </c>
    </row>
    <row r="314" spans="8:9" x14ac:dyDescent="0.2">
      <c r="H314" s="70" t="s">
        <v>659</v>
      </c>
      <c r="I314" s="70" t="s">
        <v>933</v>
      </c>
    </row>
    <row r="315" spans="8:9" ht="38.25" x14ac:dyDescent="0.2">
      <c r="H315" s="70" t="s">
        <v>661</v>
      </c>
      <c r="I315" s="70" t="s">
        <v>934</v>
      </c>
    </row>
    <row r="316" spans="8:9" ht="51" x14ac:dyDescent="0.2">
      <c r="H316" s="70" t="s">
        <v>945</v>
      </c>
      <c r="I316" s="70" t="s">
        <v>654</v>
      </c>
    </row>
    <row r="317" spans="8:9" ht="51" x14ac:dyDescent="0.2">
      <c r="H317" s="70" t="s">
        <v>946</v>
      </c>
      <c r="I317" s="70" t="s">
        <v>655</v>
      </c>
    </row>
    <row r="318" spans="8:9" ht="51" x14ac:dyDescent="0.2">
      <c r="H318" s="70" t="s">
        <v>662</v>
      </c>
      <c r="I318" s="70" t="s">
        <v>656</v>
      </c>
    </row>
    <row r="319" spans="8:9" ht="63.75" x14ac:dyDescent="0.2">
      <c r="H319" s="70" t="s">
        <v>947</v>
      </c>
      <c r="I319" s="70" t="s">
        <v>935</v>
      </c>
    </row>
    <row r="320" spans="8:9" ht="25.5" x14ac:dyDescent="0.2">
      <c r="H320" s="70" t="s">
        <v>665</v>
      </c>
      <c r="I320" s="70" t="s">
        <v>936</v>
      </c>
    </row>
    <row r="321" spans="8:9" ht="38.25" x14ac:dyDescent="0.2">
      <c r="H321" s="70" t="s">
        <v>948</v>
      </c>
      <c r="I321" s="70" t="s">
        <v>937</v>
      </c>
    </row>
    <row r="322" spans="8:9" ht="63.75" x14ac:dyDescent="0.2">
      <c r="H322" s="70" t="s">
        <v>949</v>
      </c>
      <c r="I322" s="70" t="s">
        <v>938</v>
      </c>
    </row>
    <row r="323" spans="8:9" ht="25.5" x14ac:dyDescent="0.2">
      <c r="H323" s="70" t="s">
        <v>950</v>
      </c>
      <c r="I323" s="70" t="s">
        <v>939</v>
      </c>
    </row>
    <row r="324" spans="8:9" ht="25.5" x14ac:dyDescent="0.2">
      <c r="H324" s="70" t="s">
        <v>951</v>
      </c>
      <c r="I324" s="70" t="s">
        <v>940</v>
      </c>
    </row>
    <row r="325" spans="8:9" ht="25.5" x14ac:dyDescent="0.2">
      <c r="H325" s="70" t="s">
        <v>952</v>
      </c>
      <c r="I325" s="70" t="s">
        <v>941</v>
      </c>
    </row>
    <row r="326" spans="8:9" ht="51" x14ac:dyDescent="0.2">
      <c r="H326" s="70" t="s">
        <v>667</v>
      </c>
      <c r="I326" s="70" t="s">
        <v>942</v>
      </c>
    </row>
    <row r="327" spans="8:9" ht="51" x14ac:dyDescent="0.2">
      <c r="H327" s="70" t="s">
        <v>953</v>
      </c>
      <c r="I327" s="70" t="s">
        <v>943</v>
      </c>
    </row>
    <row r="328" spans="8:9" ht="51" x14ac:dyDescent="0.2">
      <c r="H328" s="70" t="s">
        <v>954</v>
      </c>
      <c r="I328" s="70" t="s">
        <v>944</v>
      </c>
    </row>
    <row r="329" spans="8:9" ht="51" x14ac:dyDescent="0.2">
      <c r="H329" s="70" t="s">
        <v>955</v>
      </c>
      <c r="I329" s="70" t="s">
        <v>659</v>
      </c>
    </row>
    <row r="330" spans="8:9" ht="63.75" x14ac:dyDescent="0.2">
      <c r="H330" s="70" t="s">
        <v>669</v>
      </c>
      <c r="I330" s="70" t="s">
        <v>661</v>
      </c>
    </row>
    <row r="331" spans="8:9" ht="63.75" x14ac:dyDescent="0.2">
      <c r="H331" s="70" t="s">
        <v>956</v>
      </c>
      <c r="I331" s="70" t="s">
        <v>945</v>
      </c>
    </row>
    <row r="332" spans="8:9" ht="63.75" x14ac:dyDescent="0.2">
      <c r="H332" s="70" t="s">
        <v>957</v>
      </c>
      <c r="I332" s="70" t="s">
        <v>698</v>
      </c>
    </row>
    <row r="333" spans="8:9" ht="51" x14ac:dyDescent="0.2">
      <c r="H333" s="70" t="s">
        <v>671</v>
      </c>
      <c r="I333" s="70" t="s">
        <v>662</v>
      </c>
    </row>
    <row r="334" spans="8:9" ht="63.75" x14ac:dyDescent="0.2">
      <c r="H334" s="70" t="s">
        <v>958</v>
      </c>
      <c r="I334" s="70" t="s">
        <v>947</v>
      </c>
    </row>
    <row r="335" spans="8:9" ht="38.25" x14ac:dyDescent="0.2">
      <c r="H335" s="70" t="s">
        <v>959</v>
      </c>
      <c r="I335" s="70" t="s">
        <v>665</v>
      </c>
    </row>
    <row r="336" spans="8:9" ht="38.25" x14ac:dyDescent="0.2">
      <c r="H336" s="70" t="s">
        <v>673</v>
      </c>
      <c r="I336" s="70" t="s">
        <v>948</v>
      </c>
    </row>
    <row r="337" spans="8:9" ht="89.25" x14ac:dyDescent="0.2">
      <c r="H337" s="70" t="s">
        <v>960</v>
      </c>
      <c r="I337" s="70" t="s">
        <v>949</v>
      </c>
    </row>
    <row r="338" spans="8:9" ht="51" x14ac:dyDescent="0.2">
      <c r="H338" s="70" t="s">
        <v>961</v>
      </c>
      <c r="I338" s="70" t="s">
        <v>950</v>
      </c>
    </row>
    <row r="339" spans="8:9" ht="38.25" x14ac:dyDescent="0.2">
      <c r="H339" s="70" t="s">
        <v>674</v>
      </c>
      <c r="I339" s="70" t="s">
        <v>951</v>
      </c>
    </row>
    <row r="340" spans="8:9" ht="63.75" x14ac:dyDescent="0.2">
      <c r="H340" s="70" t="s">
        <v>675</v>
      </c>
      <c r="I340" s="70" t="s">
        <v>952</v>
      </c>
    </row>
    <row r="341" spans="8:9" ht="89.25" x14ac:dyDescent="0.2">
      <c r="H341" s="70" t="s">
        <v>962</v>
      </c>
      <c r="I341" s="70" t="s">
        <v>594</v>
      </c>
    </row>
    <row r="342" spans="8:9" ht="51" x14ac:dyDescent="0.2">
      <c r="H342" s="70" t="s">
        <v>676</v>
      </c>
      <c r="I342" s="70" t="s">
        <v>667</v>
      </c>
    </row>
    <row r="343" spans="8:9" ht="51" x14ac:dyDescent="0.2">
      <c r="H343" s="70" t="s">
        <v>963</v>
      </c>
      <c r="I343" s="70" t="s">
        <v>953</v>
      </c>
    </row>
    <row r="344" spans="8:9" ht="51" x14ac:dyDescent="0.2">
      <c r="H344" s="70" t="s">
        <v>964</v>
      </c>
      <c r="I344" s="70" t="s">
        <v>954</v>
      </c>
    </row>
    <row r="345" spans="8:9" ht="51" x14ac:dyDescent="0.2">
      <c r="I345" s="70" t="s">
        <v>955</v>
      </c>
    </row>
    <row r="346" spans="8:9" ht="63.75" x14ac:dyDescent="0.2">
      <c r="I346" s="70" t="s">
        <v>669</v>
      </c>
    </row>
    <row r="347" spans="8:9" ht="63.75" x14ac:dyDescent="0.2">
      <c r="I347" s="70" t="s">
        <v>969</v>
      </c>
    </row>
    <row r="348" spans="8:9" ht="63.75" x14ac:dyDescent="0.2">
      <c r="I348" s="70" t="s">
        <v>957</v>
      </c>
    </row>
    <row r="349" spans="8:9" ht="38.25" x14ac:dyDescent="0.2">
      <c r="I349" s="70" t="s">
        <v>671</v>
      </c>
    </row>
    <row r="350" spans="8:9" ht="38.25" x14ac:dyDescent="0.2">
      <c r="I350" s="70" t="s">
        <v>958</v>
      </c>
    </row>
    <row r="351" spans="8:9" ht="38.25" x14ac:dyDescent="0.2">
      <c r="I351" s="70" t="s">
        <v>970</v>
      </c>
    </row>
    <row r="352" spans="8:9" ht="51" x14ac:dyDescent="0.2">
      <c r="I352" s="70" t="s">
        <v>673</v>
      </c>
    </row>
    <row r="353" spans="9:9" ht="51" x14ac:dyDescent="0.2">
      <c r="I353" s="70" t="s">
        <v>971</v>
      </c>
    </row>
    <row r="354" spans="9:9" ht="51" x14ac:dyDescent="0.2">
      <c r="I354" s="70" t="s">
        <v>961</v>
      </c>
    </row>
    <row r="355" spans="9:9" ht="51" x14ac:dyDescent="0.2">
      <c r="I355" s="70" t="s">
        <v>674</v>
      </c>
    </row>
    <row r="356" spans="9:9" ht="63.75" x14ac:dyDescent="0.2">
      <c r="I356" s="70" t="s">
        <v>675</v>
      </c>
    </row>
    <row r="357" spans="9:9" ht="89.25" x14ac:dyDescent="0.2">
      <c r="I357" s="70" t="s">
        <v>962</v>
      </c>
    </row>
    <row r="358" spans="9:9" ht="38.25" x14ac:dyDescent="0.2">
      <c r="I358" s="70" t="s">
        <v>676</v>
      </c>
    </row>
    <row r="359" spans="9:9" ht="63.75" x14ac:dyDescent="0.2">
      <c r="I359" s="70" t="s">
        <v>963</v>
      </c>
    </row>
    <row r="360" spans="9:9" ht="38.25" x14ac:dyDescent="0.2">
      <c r="I360" s="70" t="s">
        <v>972</v>
      </c>
    </row>
  </sheetData>
  <mergeCells count="1">
    <mergeCell ref="K1:L1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1"/>
  <sheetViews>
    <sheetView zoomScaleNormal="100" workbookViewId="0">
      <selection activeCell="D61" sqref="D61"/>
    </sheetView>
  </sheetViews>
  <sheetFormatPr defaultColWidth="9.140625" defaultRowHeight="12.75" x14ac:dyDescent="0.2"/>
  <cols>
    <col min="1" max="1" width="15.42578125" style="114" customWidth="1"/>
    <col min="2" max="2" width="23.5703125" style="114" customWidth="1"/>
    <col min="3" max="3" width="23" style="114" customWidth="1"/>
    <col min="4" max="4" width="71.5703125" style="114" customWidth="1"/>
    <col min="5" max="16384" width="9.140625" style="114"/>
  </cols>
  <sheetData>
    <row r="1" spans="1:4" x14ac:dyDescent="0.2">
      <c r="A1" s="108"/>
      <c r="B1" s="108"/>
      <c r="C1" s="108"/>
      <c r="D1" s="106" t="s">
        <v>1436</v>
      </c>
    </row>
    <row r="2" spans="1:4" x14ac:dyDescent="0.2">
      <c r="A2" s="108"/>
      <c r="B2" s="108"/>
      <c r="C2" s="108"/>
      <c r="D2" s="106" t="s">
        <v>2</v>
      </c>
    </row>
    <row r="3" spans="1:4" x14ac:dyDescent="0.2">
      <c r="A3" s="108"/>
      <c r="B3" s="108"/>
      <c r="C3" s="108"/>
      <c r="D3" s="106" t="s">
        <v>3</v>
      </c>
    </row>
    <row r="4" spans="1:4" x14ac:dyDescent="0.2">
      <c r="A4" s="108"/>
      <c r="B4" s="108"/>
      <c r="C4" s="108"/>
      <c r="D4" s="193" t="s">
        <v>1461</v>
      </c>
    </row>
    <row r="5" spans="1:4" x14ac:dyDescent="0.2">
      <c r="A5" s="108"/>
      <c r="B5" s="108"/>
      <c r="C5" s="108"/>
      <c r="D5" s="160"/>
    </row>
    <row r="6" spans="1:4" ht="47.45" customHeight="1" x14ac:dyDescent="0.2">
      <c r="A6" s="370" t="s">
        <v>440</v>
      </c>
      <c r="B6" s="370"/>
      <c r="C6" s="370"/>
      <c r="D6" s="370"/>
    </row>
    <row r="7" spans="1:4" s="117" customFormat="1" ht="25.15" customHeight="1" x14ac:dyDescent="0.2">
      <c r="A7" s="372" t="s">
        <v>1690</v>
      </c>
      <c r="B7" s="372"/>
      <c r="C7" s="372"/>
      <c r="D7" s="372"/>
    </row>
    <row r="8" spans="1:4" s="117" customFormat="1" ht="14.45" customHeight="1" x14ac:dyDescent="0.2">
      <c r="A8" s="373" t="s">
        <v>1435</v>
      </c>
      <c r="B8" s="373"/>
      <c r="C8" s="373"/>
      <c r="D8" s="373"/>
    </row>
    <row r="9" spans="1:4" x14ac:dyDescent="0.2">
      <c r="A9" s="108"/>
      <c r="B9" s="108"/>
      <c r="C9" s="108"/>
      <c r="D9" s="109" t="s">
        <v>1437</v>
      </c>
    </row>
    <row r="10" spans="1:4" s="162" customFormat="1" ht="85.9" customHeight="1" x14ac:dyDescent="0.2">
      <c r="A10" s="167" t="s">
        <v>0</v>
      </c>
      <c r="B10" s="168" t="s">
        <v>415</v>
      </c>
      <c r="C10" s="168" t="s">
        <v>416</v>
      </c>
      <c r="D10" s="168" t="s">
        <v>414</v>
      </c>
    </row>
    <row r="11" spans="1:4" s="162" customFormat="1" ht="12.6" customHeight="1" x14ac:dyDescent="0.2">
      <c r="A11" s="186">
        <v>1</v>
      </c>
      <c r="B11" s="187">
        <v>2</v>
      </c>
      <c r="C11" s="187">
        <v>3</v>
      </c>
      <c r="D11" s="187">
        <v>4</v>
      </c>
    </row>
    <row r="12" spans="1:4" ht="51" x14ac:dyDescent="0.2">
      <c r="A12" s="110">
        <v>1</v>
      </c>
      <c r="B12" s="357" t="s">
        <v>448</v>
      </c>
      <c r="C12" s="111" t="s">
        <v>461</v>
      </c>
      <c r="D12" s="357" t="s">
        <v>481</v>
      </c>
    </row>
    <row r="13" spans="1:4" x14ac:dyDescent="0.2">
      <c r="A13" s="110"/>
      <c r="B13" s="111"/>
      <c r="C13" s="111"/>
      <c r="D13" s="357" t="s">
        <v>497</v>
      </c>
    </row>
    <row r="14" spans="1:4" x14ac:dyDescent="0.2">
      <c r="A14" s="110"/>
      <c r="B14" s="111"/>
      <c r="C14" s="111"/>
      <c r="D14" s="357" t="s">
        <v>505</v>
      </c>
    </row>
    <row r="15" spans="1:4" x14ac:dyDescent="0.2">
      <c r="A15" s="110">
        <v>2</v>
      </c>
      <c r="B15" s="111"/>
      <c r="C15" s="111" t="s">
        <v>462</v>
      </c>
      <c r="D15" s="357" t="s">
        <v>481</v>
      </c>
    </row>
    <row r="16" spans="1:4" x14ac:dyDescent="0.2">
      <c r="A16" s="110"/>
      <c r="B16" s="111"/>
      <c r="C16" s="111"/>
      <c r="D16" s="357" t="s">
        <v>496</v>
      </c>
    </row>
    <row r="17" spans="1:4" x14ac:dyDescent="0.2">
      <c r="A17" s="110"/>
      <c r="B17" s="111"/>
      <c r="C17" s="111"/>
      <c r="D17" s="357" t="s">
        <v>497</v>
      </c>
    </row>
    <row r="18" spans="1:4" x14ac:dyDescent="0.2">
      <c r="A18" s="110"/>
      <c r="B18" s="111"/>
      <c r="C18" s="111"/>
      <c r="D18" s="357" t="s">
        <v>505</v>
      </c>
    </row>
    <row r="19" spans="1:4" ht="25.5" x14ac:dyDescent="0.2">
      <c r="A19" s="110">
        <v>3</v>
      </c>
      <c r="B19" s="357" t="s">
        <v>446</v>
      </c>
      <c r="C19" s="111" t="s">
        <v>463</v>
      </c>
      <c r="D19" s="357" t="s">
        <v>470</v>
      </c>
    </row>
    <row r="20" spans="1:4" x14ac:dyDescent="0.2">
      <c r="A20" s="110"/>
      <c r="B20" s="111"/>
      <c r="C20" s="111"/>
      <c r="D20" s="357" t="s">
        <v>472</v>
      </c>
    </row>
    <row r="21" spans="1:4" x14ac:dyDescent="0.2">
      <c r="A21" s="110"/>
      <c r="B21" s="111"/>
      <c r="C21" s="111"/>
      <c r="D21" s="357" t="s">
        <v>480</v>
      </c>
    </row>
    <row r="22" spans="1:4" x14ac:dyDescent="0.2">
      <c r="A22" s="110"/>
      <c r="B22" s="111"/>
      <c r="C22" s="111"/>
      <c r="D22" s="357" t="s">
        <v>481</v>
      </c>
    </row>
    <row r="23" spans="1:4" x14ac:dyDescent="0.2">
      <c r="A23" s="110"/>
      <c r="B23" s="111"/>
      <c r="C23" s="111"/>
      <c r="D23" s="357" t="s">
        <v>1670</v>
      </c>
    </row>
    <row r="24" spans="1:4" x14ac:dyDescent="0.2">
      <c r="A24" s="110"/>
      <c r="B24" s="111"/>
      <c r="C24" s="111"/>
      <c r="D24" s="357" t="s">
        <v>1673</v>
      </c>
    </row>
    <row r="25" spans="1:4" x14ac:dyDescent="0.2">
      <c r="A25" s="110"/>
      <c r="B25" s="111"/>
      <c r="C25" s="111"/>
      <c r="D25" s="357" t="s">
        <v>1674</v>
      </c>
    </row>
    <row r="26" spans="1:4" x14ac:dyDescent="0.2">
      <c r="A26" s="110"/>
      <c r="B26" s="111"/>
      <c r="C26" s="111"/>
      <c r="D26" s="357" t="s">
        <v>484</v>
      </c>
    </row>
    <row r="27" spans="1:4" x14ac:dyDescent="0.2">
      <c r="A27" s="110"/>
      <c r="B27" s="111"/>
      <c r="C27" s="111"/>
      <c r="D27" s="357" t="s">
        <v>490</v>
      </c>
    </row>
    <row r="28" spans="1:4" x14ac:dyDescent="0.2">
      <c r="A28" s="110"/>
      <c r="B28" s="111"/>
      <c r="C28" s="111"/>
      <c r="D28" s="357" t="s">
        <v>516</v>
      </c>
    </row>
    <row r="29" spans="1:4" x14ac:dyDescent="0.2">
      <c r="A29" s="110"/>
      <c r="B29" s="111"/>
      <c r="C29" s="111"/>
      <c r="D29" s="357" t="s">
        <v>492</v>
      </c>
    </row>
    <row r="30" spans="1:4" x14ac:dyDescent="0.2">
      <c r="A30" s="110"/>
      <c r="B30" s="111"/>
      <c r="C30" s="111"/>
      <c r="D30" s="357" t="s">
        <v>494</v>
      </c>
    </row>
    <row r="31" spans="1:4" x14ac:dyDescent="0.2">
      <c r="A31" s="110"/>
      <c r="B31" s="111"/>
      <c r="C31" s="111"/>
      <c r="D31" s="357" t="s">
        <v>1680</v>
      </c>
    </row>
    <row r="32" spans="1:4" x14ac:dyDescent="0.2">
      <c r="A32" s="110"/>
      <c r="B32" s="111"/>
      <c r="C32" s="111"/>
      <c r="D32" s="357" t="s">
        <v>497</v>
      </c>
    </row>
    <row r="33" spans="1:4" x14ac:dyDescent="0.2">
      <c r="A33" s="110"/>
      <c r="B33" s="111"/>
      <c r="C33" s="111"/>
      <c r="D33" s="357" t="s">
        <v>505</v>
      </c>
    </row>
    <row r="34" spans="1:4" x14ac:dyDescent="0.2">
      <c r="A34" s="110"/>
      <c r="B34" s="111"/>
      <c r="C34" s="111"/>
      <c r="D34" s="357" t="s">
        <v>1685</v>
      </c>
    </row>
    <row r="35" spans="1:4" x14ac:dyDescent="0.2">
      <c r="A35" s="110"/>
      <c r="B35" s="111"/>
      <c r="C35" s="111"/>
      <c r="D35" s="357" t="s">
        <v>507</v>
      </c>
    </row>
    <row r="36" spans="1:4" x14ac:dyDescent="0.2">
      <c r="A36" s="110"/>
      <c r="B36" s="111"/>
      <c r="C36" s="111"/>
      <c r="D36" s="357" t="s">
        <v>509</v>
      </c>
    </row>
    <row r="37" spans="1:4" x14ac:dyDescent="0.2">
      <c r="A37" s="110"/>
      <c r="B37" s="111"/>
      <c r="C37" s="111"/>
      <c r="D37" s="357" t="s">
        <v>510</v>
      </c>
    </row>
    <row r="38" spans="1:4" x14ac:dyDescent="0.2">
      <c r="A38" s="110"/>
      <c r="B38" s="111"/>
      <c r="C38" s="111"/>
      <c r="D38" s="357" t="s">
        <v>512</v>
      </c>
    </row>
    <row r="39" spans="1:4" x14ac:dyDescent="0.2">
      <c r="A39" s="110"/>
      <c r="B39" s="111"/>
      <c r="C39" s="111"/>
      <c r="D39" s="357" t="s">
        <v>1687</v>
      </c>
    </row>
    <row r="40" spans="1:4" x14ac:dyDescent="0.2">
      <c r="A40" s="110"/>
      <c r="B40" s="111"/>
      <c r="C40" s="111"/>
      <c r="D40" s="357" t="s">
        <v>508</v>
      </c>
    </row>
    <row r="41" spans="1:4" x14ac:dyDescent="0.2">
      <c r="A41" s="110"/>
      <c r="B41" s="111"/>
      <c r="C41" s="111"/>
      <c r="D41" s="357" t="s">
        <v>515</v>
      </c>
    </row>
    <row r="42" spans="1:4" x14ac:dyDescent="0.2">
      <c r="A42" s="110"/>
      <c r="B42" s="111"/>
      <c r="C42" s="111"/>
      <c r="D42" s="357" t="s">
        <v>1680</v>
      </c>
    </row>
    <row r="43" spans="1:4" x14ac:dyDescent="0.2">
      <c r="A43" s="110"/>
      <c r="B43" s="111"/>
      <c r="C43" s="111"/>
      <c r="D43" s="357" t="s">
        <v>1681</v>
      </c>
    </row>
    <row r="44" spans="1:4" x14ac:dyDescent="0.2">
      <c r="A44" s="110"/>
      <c r="B44" s="111"/>
      <c r="C44" s="111"/>
      <c r="D44" s="357"/>
    </row>
    <row r="45" spans="1:4" x14ac:dyDescent="0.2">
      <c r="A45" s="110"/>
      <c r="B45" s="111"/>
      <c r="C45" s="111"/>
      <c r="D45" s="357"/>
    </row>
    <row r="46" spans="1:4" x14ac:dyDescent="0.2">
      <c r="A46" s="110"/>
      <c r="B46" s="111"/>
      <c r="C46" s="111"/>
      <c r="D46" s="357"/>
    </row>
    <row r="47" spans="1:4" x14ac:dyDescent="0.2">
      <c r="A47" s="110"/>
      <c r="B47" s="111"/>
      <c r="C47" s="111"/>
      <c r="D47" s="357"/>
    </row>
    <row r="48" spans="1:4" x14ac:dyDescent="0.2">
      <c r="A48" s="111"/>
      <c r="B48" s="111"/>
      <c r="C48" s="111"/>
      <c r="D48" s="357"/>
    </row>
    <row r="49" spans="1:6" s="144" customFormat="1" ht="16.899999999999999" customHeight="1" x14ac:dyDescent="0.2">
      <c r="A49" s="371"/>
      <c r="B49" s="371"/>
      <c r="C49" s="371"/>
      <c r="D49" s="371"/>
      <c r="E49" s="112"/>
      <c r="F49" s="113"/>
    </row>
    <row r="50" spans="1:6" s="148" customFormat="1" ht="7.9" customHeight="1" x14ac:dyDescent="0.25">
      <c r="A50" s="147"/>
      <c r="B50" s="147"/>
      <c r="C50" s="147"/>
      <c r="D50" s="147"/>
      <c r="E50" s="166"/>
    </row>
    <row r="51" spans="1:6" s="151" customFormat="1" ht="15" x14ac:dyDescent="0.2">
      <c r="A51" s="149" t="s">
        <v>12</v>
      </c>
      <c r="B51" s="149"/>
      <c r="C51" s="150"/>
      <c r="D51" s="150" t="s">
        <v>1727</v>
      </c>
      <c r="E51" s="150"/>
    </row>
    <row r="52" spans="1:6" s="151" customFormat="1" ht="15" x14ac:dyDescent="0.2">
      <c r="A52" s="149"/>
      <c r="B52" s="152"/>
      <c r="C52" s="153" t="s">
        <v>1449</v>
      </c>
      <c r="D52" s="153" t="s">
        <v>1450</v>
      </c>
      <c r="E52" s="153" t="s">
        <v>1451</v>
      </c>
    </row>
    <row r="53" spans="1:6" s="151" customFormat="1" ht="15" x14ac:dyDescent="0.2">
      <c r="A53" s="153"/>
      <c r="B53" s="153"/>
      <c r="C53" s="153"/>
      <c r="D53" s="153"/>
      <c r="E53" s="153"/>
    </row>
    <row r="54" spans="1:6" s="151" customFormat="1" ht="15" x14ac:dyDescent="0.2">
      <c r="A54" s="156" t="s">
        <v>1452</v>
      </c>
      <c r="B54" s="154"/>
      <c r="C54" s="367" t="s">
        <v>1750</v>
      </c>
      <c r="D54" s="367"/>
      <c r="E54" s="367"/>
    </row>
    <row r="55" spans="1:6" s="151" customFormat="1" ht="15" x14ac:dyDescent="0.2">
      <c r="A55" s="149"/>
      <c r="B55" s="153" t="s">
        <v>1453</v>
      </c>
      <c r="C55" s="374" t="s">
        <v>1751</v>
      </c>
      <c r="D55" s="374"/>
      <c r="E55" s="374"/>
    </row>
    <row r="56" spans="1:6" s="151" customFormat="1" ht="15" x14ac:dyDescent="0.2">
      <c r="A56" s="153"/>
      <c r="B56" s="155"/>
      <c r="C56" s="155"/>
      <c r="D56" s="153"/>
      <c r="E56" s="153"/>
    </row>
    <row r="57" spans="1:6" s="151" customFormat="1" ht="15" x14ac:dyDescent="0.2">
      <c r="A57" s="367" t="s">
        <v>1729</v>
      </c>
      <c r="B57" s="367"/>
      <c r="C57" s="155"/>
      <c r="D57" s="153"/>
      <c r="E57" s="153"/>
    </row>
    <row r="58" spans="1:6" s="151" customFormat="1" ht="15" x14ac:dyDescent="0.2">
      <c r="A58" s="368" t="s">
        <v>1454</v>
      </c>
      <c r="B58" s="368"/>
      <c r="C58" s="153"/>
      <c r="D58" s="153" t="s">
        <v>230</v>
      </c>
      <c r="E58" s="153"/>
    </row>
    <row r="59" spans="1:6" s="151" customFormat="1" ht="15" x14ac:dyDescent="0.2">
      <c r="A59" s="149"/>
      <c r="B59" s="369"/>
      <c r="C59" s="369"/>
      <c r="D59" s="369"/>
      <c r="E59" s="369"/>
    </row>
    <row r="60" spans="1:6" s="151" customFormat="1" ht="15" x14ac:dyDescent="0.25">
      <c r="A60" s="157"/>
      <c r="B60" s="157" t="s">
        <v>1455</v>
      </c>
      <c r="C60" s="158"/>
      <c r="D60" s="158"/>
      <c r="E60" s="158"/>
    </row>
    <row r="61" spans="1:6" s="148" customFormat="1" x14ac:dyDescent="0.2">
      <c r="A61" s="166"/>
      <c r="B61" s="166"/>
      <c r="C61" s="166"/>
      <c r="D61" s="166"/>
      <c r="E61" s="166"/>
    </row>
  </sheetData>
  <mergeCells count="9">
    <mergeCell ref="A57:B57"/>
    <mergeCell ref="A58:B58"/>
    <mergeCell ref="B59:E59"/>
    <mergeCell ref="C54:E54"/>
    <mergeCell ref="A6:D6"/>
    <mergeCell ref="A49:D49"/>
    <mergeCell ref="A7:D7"/>
    <mergeCell ref="A8:D8"/>
    <mergeCell ref="C55:E55"/>
  </mergeCells>
  <dataValidations count="1">
    <dataValidation type="whole" operator="greaterThanOrEqual" allowBlank="1" showInputMessage="1" showErrorMessage="1" sqref="F49">
      <formula1>0</formula1>
    </dataValidation>
  </dataValidations>
  <pageMargins left="0.70866141732283472" right="0.11811023622047245" top="0.74803149606299213" bottom="0.74803149606299213" header="0.31496062992125984" footer="0.31496062992125984"/>
  <pageSetup paperSize="9" scale="51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Справочники!$A$2:$A$14</xm:f>
          </x14:formula1>
          <xm:sqref>B12:B48</xm:sqref>
        </x14:dataValidation>
        <x14:dataValidation type="list" allowBlank="1" showInputMessage="1" showErrorMessage="1">
          <x14:formula1>
            <xm:f>Справочники!$B$2:$B$5</xm:f>
          </x14:formula1>
          <xm:sqref>C12:C48</xm:sqref>
        </x14:dataValidation>
        <x14:dataValidation type="list" allowBlank="1" showInputMessage="1" showErrorMessage="1">
          <x14:formula1>
            <xm:f>Справочники!$C$2:$C$82</xm:f>
          </x14:formula1>
          <xm:sqref>D12:D48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2"/>
  <sheetViews>
    <sheetView zoomScaleNormal="100" workbookViewId="0">
      <selection activeCell="A28" sqref="A28:B28"/>
    </sheetView>
  </sheetViews>
  <sheetFormatPr defaultColWidth="9.140625" defaultRowHeight="12.75" x14ac:dyDescent="0.2"/>
  <cols>
    <col min="1" max="1" width="10.7109375" style="114" customWidth="1"/>
    <col min="2" max="2" width="23" style="114" customWidth="1"/>
    <col min="3" max="3" width="27.7109375" style="114" customWidth="1"/>
    <col min="4" max="4" width="28.140625" style="114" customWidth="1"/>
    <col min="5" max="5" width="51.42578125" style="114" customWidth="1"/>
    <col min="6" max="16384" width="9.140625" style="114"/>
  </cols>
  <sheetData>
    <row r="1" spans="1:5" x14ac:dyDescent="0.2">
      <c r="A1" s="108"/>
      <c r="B1" s="108"/>
      <c r="C1" s="108"/>
      <c r="D1" s="108"/>
      <c r="E1" s="106" t="s">
        <v>1436</v>
      </c>
    </row>
    <row r="2" spans="1:5" ht="13.9" customHeight="1" x14ac:dyDescent="0.2">
      <c r="A2" s="108"/>
      <c r="B2" s="108"/>
      <c r="C2" s="108"/>
      <c r="D2" s="108"/>
      <c r="E2" s="106" t="s">
        <v>2</v>
      </c>
    </row>
    <row r="3" spans="1:5" ht="19.899999999999999" customHeight="1" x14ac:dyDescent="0.2">
      <c r="A3" s="108"/>
      <c r="B3" s="108"/>
      <c r="C3" s="108"/>
      <c r="D3" s="108"/>
      <c r="E3" s="106" t="s">
        <v>3</v>
      </c>
    </row>
    <row r="4" spans="1:5" ht="16.149999999999999" customHeight="1" x14ac:dyDescent="0.2">
      <c r="A4" s="108"/>
      <c r="B4" s="108"/>
      <c r="C4" s="108"/>
      <c r="D4" s="108"/>
      <c r="E4" s="106" t="s">
        <v>1462</v>
      </c>
    </row>
    <row r="5" spans="1:5" ht="7.9" customHeight="1" x14ac:dyDescent="0.2">
      <c r="A5" s="108"/>
      <c r="B5" s="108"/>
      <c r="C5" s="108"/>
      <c r="D5" s="108"/>
      <c r="E5" s="160"/>
    </row>
    <row r="6" spans="1:5" ht="47.45" customHeight="1" x14ac:dyDescent="0.2">
      <c r="A6" s="370" t="s">
        <v>1464</v>
      </c>
      <c r="B6" s="370"/>
      <c r="C6" s="370"/>
      <c r="D6" s="370"/>
      <c r="E6" s="370"/>
    </row>
    <row r="7" spans="1:5" ht="21.6" customHeight="1" x14ac:dyDescent="0.2">
      <c r="A7" s="386" t="s">
        <v>1694</v>
      </c>
      <c r="B7" s="386"/>
      <c r="C7" s="386"/>
      <c r="D7" s="386"/>
      <c r="E7" s="386"/>
    </row>
    <row r="8" spans="1:5" ht="19.149999999999999" customHeight="1" x14ac:dyDescent="0.2">
      <c r="A8" s="373" t="s">
        <v>1435</v>
      </c>
      <c r="B8" s="373"/>
      <c r="C8" s="373"/>
      <c r="D8" s="373"/>
      <c r="E8" s="373"/>
    </row>
    <row r="9" spans="1:5" s="117" customFormat="1" ht="12" customHeight="1" x14ac:dyDescent="0.2">
      <c r="A9" s="108"/>
      <c r="B9" s="108"/>
      <c r="C9" s="108"/>
      <c r="E9" s="109" t="s">
        <v>1438</v>
      </c>
    </row>
    <row r="10" spans="1:5" s="117" customFormat="1" ht="86.45" customHeight="1" x14ac:dyDescent="0.2">
      <c r="A10" s="382" t="s">
        <v>0</v>
      </c>
      <c r="B10" s="380" t="s">
        <v>1410</v>
      </c>
      <c r="C10" s="381"/>
      <c r="D10" s="384" t="s">
        <v>439</v>
      </c>
      <c r="E10" s="384" t="s">
        <v>442</v>
      </c>
    </row>
    <row r="11" spans="1:5" ht="47.25" x14ac:dyDescent="0.2">
      <c r="A11" s="383"/>
      <c r="B11" s="169" t="s">
        <v>443</v>
      </c>
      <c r="C11" s="169" t="s">
        <v>444</v>
      </c>
      <c r="D11" s="385"/>
      <c r="E11" s="385"/>
    </row>
    <row r="12" spans="1:5" x14ac:dyDescent="0.2">
      <c r="A12" s="110">
        <v>1</v>
      </c>
      <c r="B12" s="110">
        <v>2</v>
      </c>
      <c r="C12" s="110">
        <v>3</v>
      </c>
      <c r="D12" s="110">
        <v>4</v>
      </c>
      <c r="E12" s="121">
        <v>5</v>
      </c>
    </row>
    <row r="13" spans="1:5" x14ac:dyDescent="0.2">
      <c r="A13" s="110"/>
      <c r="B13" s="110"/>
      <c r="C13" s="110"/>
      <c r="D13" s="110"/>
      <c r="E13" s="111"/>
    </row>
    <row r="14" spans="1:5" x14ac:dyDescent="0.2">
      <c r="A14" s="110"/>
      <c r="B14" s="110"/>
      <c r="C14" s="110"/>
      <c r="D14" s="110"/>
      <c r="E14" s="111"/>
    </row>
    <row r="15" spans="1:5" x14ac:dyDescent="0.2">
      <c r="A15" s="110"/>
      <c r="B15" s="110"/>
      <c r="C15" s="110"/>
      <c r="D15" s="110"/>
      <c r="E15" s="111"/>
    </row>
    <row r="16" spans="1:5" x14ac:dyDescent="0.2">
      <c r="A16" s="110"/>
      <c r="B16" s="110"/>
      <c r="C16" s="110"/>
      <c r="D16" s="110"/>
      <c r="E16" s="111"/>
    </row>
    <row r="17" spans="1:5" x14ac:dyDescent="0.2">
      <c r="A17" s="110"/>
      <c r="B17" s="110"/>
      <c r="C17" s="110"/>
      <c r="D17" s="110"/>
      <c r="E17" s="111"/>
    </row>
    <row r="18" spans="1:5" x14ac:dyDescent="0.2">
      <c r="A18" s="110"/>
      <c r="B18" s="110"/>
      <c r="C18" s="110"/>
      <c r="D18" s="110"/>
      <c r="E18" s="111"/>
    </row>
    <row r="19" spans="1:5" x14ac:dyDescent="0.2">
      <c r="A19" s="111"/>
      <c r="B19" s="111"/>
      <c r="C19" s="111"/>
      <c r="D19" s="111"/>
      <c r="E19" s="111"/>
    </row>
    <row r="20" spans="1:5" ht="33" customHeight="1" x14ac:dyDescent="0.2">
      <c r="A20" s="379" t="s">
        <v>1411</v>
      </c>
      <c r="B20" s="379"/>
      <c r="C20" s="379"/>
      <c r="D20" s="379"/>
      <c r="E20" s="379"/>
    </row>
    <row r="21" spans="1:5" s="166" customFormat="1" ht="17.25" customHeight="1" x14ac:dyDescent="0.2">
      <c r="A21" s="170"/>
      <c r="B21" s="170"/>
      <c r="C21" s="170"/>
      <c r="D21" s="170"/>
    </row>
    <row r="22" spans="1:5" s="157" customFormat="1" ht="15" x14ac:dyDescent="0.25">
      <c r="A22" s="171" t="s">
        <v>12</v>
      </c>
      <c r="B22" s="171"/>
      <c r="C22" s="172"/>
      <c r="D22" s="172"/>
      <c r="E22" s="172" t="s">
        <v>1727</v>
      </c>
    </row>
    <row r="23" spans="1:5" s="157" customFormat="1" ht="15" x14ac:dyDescent="0.25">
      <c r="A23" s="171"/>
      <c r="B23" s="173"/>
      <c r="C23" s="174" t="s">
        <v>1449</v>
      </c>
      <c r="D23" s="174" t="s">
        <v>1450</v>
      </c>
      <c r="E23" s="174" t="s">
        <v>1451</v>
      </c>
    </row>
    <row r="24" spans="1:5" s="157" customFormat="1" ht="3" customHeight="1" x14ac:dyDescent="0.25">
      <c r="A24" s="174"/>
      <c r="B24" s="174"/>
      <c r="C24" s="174"/>
      <c r="D24" s="174"/>
      <c r="E24" s="174"/>
    </row>
    <row r="25" spans="1:5" s="157" customFormat="1" ht="15" x14ac:dyDescent="0.25">
      <c r="A25" s="175" t="s">
        <v>1452</v>
      </c>
      <c r="B25" s="176"/>
      <c r="C25" s="375" t="s">
        <v>1752</v>
      </c>
      <c r="D25" s="375"/>
      <c r="E25" s="375"/>
    </row>
    <row r="26" spans="1:5" s="157" customFormat="1" ht="15" x14ac:dyDescent="0.25">
      <c r="A26" s="171"/>
      <c r="B26" s="174" t="s">
        <v>1453</v>
      </c>
      <c r="C26" s="376" t="s">
        <v>1753</v>
      </c>
      <c r="D26" s="376"/>
      <c r="E26" s="376"/>
    </row>
    <row r="27" spans="1:5" s="157" customFormat="1" ht="15" x14ac:dyDescent="0.25">
      <c r="A27" s="174"/>
      <c r="B27" s="177"/>
      <c r="C27" s="177"/>
      <c r="D27" s="174"/>
      <c r="E27" s="174"/>
    </row>
    <row r="28" spans="1:5" s="157" customFormat="1" ht="15" x14ac:dyDescent="0.25">
      <c r="A28" s="375" t="s">
        <v>1729</v>
      </c>
      <c r="B28" s="375"/>
      <c r="C28" s="177"/>
      <c r="D28" s="174"/>
      <c r="E28" s="174"/>
    </row>
    <row r="29" spans="1:5" s="157" customFormat="1" ht="15" x14ac:dyDescent="0.25">
      <c r="A29" s="377" t="s">
        <v>1454</v>
      </c>
      <c r="B29" s="377"/>
      <c r="C29" s="174"/>
      <c r="D29" s="174" t="s">
        <v>230</v>
      </c>
      <c r="E29" s="174"/>
    </row>
    <row r="30" spans="1:5" s="157" customFormat="1" ht="15" x14ac:dyDescent="0.25">
      <c r="A30" s="171"/>
      <c r="B30" s="378"/>
      <c r="C30" s="378"/>
      <c r="D30" s="378"/>
      <c r="E30" s="378"/>
    </row>
    <row r="31" spans="1:5" s="157" customFormat="1" ht="15" x14ac:dyDescent="0.25">
      <c r="A31" s="178"/>
      <c r="B31" s="178" t="s">
        <v>1455</v>
      </c>
      <c r="C31" s="179"/>
      <c r="D31" s="179"/>
      <c r="E31" s="179"/>
    </row>
    <row r="32" spans="1:5" s="166" customFormat="1" x14ac:dyDescent="0.2"/>
  </sheetData>
  <mergeCells count="13">
    <mergeCell ref="A6:E6"/>
    <mergeCell ref="A20:E20"/>
    <mergeCell ref="B10:C10"/>
    <mergeCell ref="A10:A11"/>
    <mergeCell ref="D10:D11"/>
    <mergeCell ref="E10:E11"/>
    <mergeCell ref="A7:E7"/>
    <mergeCell ref="A8:E8"/>
    <mergeCell ref="C25:E25"/>
    <mergeCell ref="C26:E26"/>
    <mergeCell ref="A28:B28"/>
    <mergeCell ref="A29:B29"/>
    <mergeCell ref="B30:E3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2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30"/>
  <sheetViews>
    <sheetView zoomScaleNormal="100" workbookViewId="0">
      <selection activeCell="C8" sqref="C8"/>
    </sheetView>
  </sheetViews>
  <sheetFormatPr defaultColWidth="9.140625" defaultRowHeight="12.75" x14ac:dyDescent="0.2"/>
  <cols>
    <col min="1" max="1" width="39.28515625" style="84" customWidth="1"/>
    <col min="2" max="2" width="10.28515625" style="84" customWidth="1"/>
    <col min="3" max="3" width="21.42578125" style="84" customWidth="1"/>
    <col min="4" max="5" width="19.5703125" style="84" customWidth="1"/>
    <col min="6" max="6" width="24.7109375" style="84" customWidth="1"/>
    <col min="7" max="7" width="23.42578125" style="84" customWidth="1"/>
    <col min="8" max="16384" width="9.140625" style="84"/>
  </cols>
  <sheetData>
    <row r="1" spans="1:7" x14ac:dyDescent="0.2">
      <c r="A1" s="14"/>
      <c r="B1" s="14"/>
      <c r="C1" s="14"/>
      <c r="D1" s="14"/>
      <c r="E1" s="14"/>
      <c r="F1" s="14"/>
      <c r="G1" s="17" t="s">
        <v>1466</v>
      </c>
    </row>
    <row r="2" spans="1:7" x14ac:dyDescent="0.2">
      <c r="A2" s="14"/>
      <c r="B2" s="14"/>
      <c r="C2" s="14"/>
      <c r="D2" s="14"/>
      <c r="E2" s="14"/>
      <c r="F2" s="14"/>
      <c r="G2" s="17" t="s">
        <v>2</v>
      </c>
    </row>
    <row r="3" spans="1:7" x14ac:dyDescent="0.2">
      <c r="A3" s="14"/>
      <c r="B3" s="14"/>
      <c r="C3" s="14"/>
      <c r="D3" s="14"/>
      <c r="E3" s="14"/>
      <c r="F3" s="14"/>
      <c r="G3" s="17" t="s">
        <v>3</v>
      </c>
    </row>
    <row r="4" spans="1:7" ht="21.6" customHeight="1" x14ac:dyDescent="0.2">
      <c r="A4" s="14"/>
      <c r="B4" s="14"/>
      <c r="C4" s="14"/>
      <c r="D4" s="14"/>
      <c r="E4" s="14"/>
      <c r="F4" s="14"/>
      <c r="G4" s="180" t="s">
        <v>1463</v>
      </c>
    </row>
    <row r="5" spans="1:7" ht="35.450000000000003" customHeight="1" x14ac:dyDescent="0.2">
      <c r="A5" s="387" t="s">
        <v>436</v>
      </c>
      <c r="B5" s="387"/>
      <c r="C5" s="387"/>
      <c r="D5" s="387"/>
      <c r="E5" s="387"/>
      <c r="F5" s="387"/>
      <c r="G5" s="387"/>
    </row>
    <row r="6" spans="1:7" s="159" customFormat="1" ht="31.15" customHeight="1" x14ac:dyDescent="0.2">
      <c r="A6" s="386" t="s">
        <v>1690</v>
      </c>
      <c r="B6" s="386"/>
      <c r="C6" s="386"/>
      <c r="D6" s="386"/>
      <c r="E6" s="386"/>
      <c r="F6" s="386"/>
      <c r="G6" s="386"/>
    </row>
    <row r="7" spans="1:7" s="159" customFormat="1" ht="25.15" customHeight="1" x14ac:dyDescent="0.2">
      <c r="A7" s="388" t="s">
        <v>1435</v>
      </c>
      <c r="B7" s="388"/>
      <c r="C7" s="388"/>
      <c r="D7" s="388"/>
      <c r="G7" s="159" t="s">
        <v>1437</v>
      </c>
    </row>
    <row r="8" spans="1:7" ht="74.45" customHeight="1" x14ac:dyDescent="0.2">
      <c r="A8" s="181" t="s">
        <v>445</v>
      </c>
      <c r="B8" s="182" t="s">
        <v>0</v>
      </c>
      <c r="C8" s="181" t="s">
        <v>1</v>
      </c>
      <c r="D8" s="181" t="s">
        <v>400</v>
      </c>
      <c r="E8" s="181" t="s">
        <v>285</v>
      </c>
      <c r="F8" s="181" t="s">
        <v>286</v>
      </c>
      <c r="G8" s="181" t="s">
        <v>438</v>
      </c>
    </row>
    <row r="9" spans="1:7" ht="15" customHeight="1" x14ac:dyDescent="0.2">
      <c r="A9" s="91">
        <v>1</v>
      </c>
      <c r="B9" s="90">
        <v>2</v>
      </c>
      <c r="C9" s="91">
        <v>3</v>
      </c>
      <c r="D9" s="91">
        <v>4</v>
      </c>
      <c r="E9" s="91">
        <v>5</v>
      </c>
      <c r="F9" s="91">
        <v>6</v>
      </c>
      <c r="G9" s="91">
        <v>7</v>
      </c>
    </row>
    <row r="10" spans="1:7" ht="20.100000000000001" customHeight="1" x14ac:dyDescent="0.2">
      <c r="A10" s="92" t="s">
        <v>231</v>
      </c>
      <c r="B10" s="90">
        <v>15</v>
      </c>
      <c r="C10" s="96">
        <f>SUM(C11:C16)</f>
        <v>54</v>
      </c>
      <c r="D10" s="96"/>
      <c r="E10" s="96">
        <f t="shared" ref="E10:G10" si="0">SUM(E11:E16)</f>
        <v>5.75</v>
      </c>
      <c r="F10" s="96">
        <f t="shared" si="0"/>
        <v>5.75</v>
      </c>
      <c r="G10" s="96">
        <f t="shared" si="0"/>
        <v>5</v>
      </c>
    </row>
    <row r="11" spans="1:7" ht="16.5" customHeight="1" x14ac:dyDescent="0.2">
      <c r="A11" s="89" t="s">
        <v>341</v>
      </c>
      <c r="B11" s="95" t="s">
        <v>425</v>
      </c>
      <c r="C11" s="94">
        <v>30</v>
      </c>
      <c r="D11" s="93" t="s">
        <v>240</v>
      </c>
      <c r="E11" s="93">
        <v>2</v>
      </c>
      <c r="F11" s="93">
        <v>2</v>
      </c>
      <c r="G11" s="93">
        <v>2</v>
      </c>
    </row>
    <row r="12" spans="1:7" x14ac:dyDescent="0.2">
      <c r="A12" s="89" t="s">
        <v>368</v>
      </c>
      <c r="B12" s="95" t="s">
        <v>426</v>
      </c>
      <c r="C12" s="94">
        <v>8</v>
      </c>
      <c r="D12" s="93" t="s">
        <v>252</v>
      </c>
      <c r="E12" s="93">
        <v>0.5</v>
      </c>
      <c r="F12" s="93">
        <v>0.5</v>
      </c>
      <c r="G12" s="93">
        <v>1</v>
      </c>
    </row>
    <row r="13" spans="1:7" ht="27" customHeight="1" x14ac:dyDescent="0.2">
      <c r="A13" s="89" t="s">
        <v>370</v>
      </c>
      <c r="B13" s="95" t="s">
        <v>427</v>
      </c>
      <c r="C13" s="94">
        <v>5</v>
      </c>
      <c r="D13" s="358" t="s">
        <v>253</v>
      </c>
      <c r="E13" s="93">
        <v>1</v>
      </c>
      <c r="F13" s="93">
        <v>1</v>
      </c>
      <c r="G13" s="93"/>
    </row>
    <row r="14" spans="1:7" x14ac:dyDescent="0.2">
      <c r="A14" s="89" t="s">
        <v>374</v>
      </c>
      <c r="B14" s="95" t="s">
        <v>428</v>
      </c>
      <c r="C14" s="94">
        <v>11</v>
      </c>
      <c r="D14" s="93" t="s">
        <v>254</v>
      </c>
      <c r="E14" s="93">
        <v>2.25</v>
      </c>
      <c r="F14" s="93">
        <v>2.25</v>
      </c>
      <c r="G14" s="93">
        <v>2</v>
      </c>
    </row>
    <row r="15" spans="1:7" x14ac:dyDescent="0.2">
      <c r="A15" s="89"/>
      <c r="B15" s="95" t="s">
        <v>429</v>
      </c>
      <c r="C15" s="94"/>
      <c r="D15" s="93"/>
      <c r="E15" s="93"/>
      <c r="F15" s="93"/>
      <c r="G15" s="93"/>
    </row>
    <row r="16" spans="1:7" x14ac:dyDescent="0.2">
      <c r="A16" s="89"/>
      <c r="B16" s="95" t="s">
        <v>430</v>
      </c>
      <c r="C16" s="94"/>
      <c r="D16" s="93"/>
      <c r="E16" s="93"/>
      <c r="F16" s="93"/>
      <c r="G16" s="93"/>
    </row>
    <row r="17" spans="1:7" ht="14.25" customHeight="1" x14ac:dyDescent="0.2">
      <c r="A17" s="35"/>
      <c r="B17" s="83"/>
      <c r="C17" s="86"/>
      <c r="D17" s="86"/>
      <c r="E17" s="86"/>
      <c r="F17" s="83"/>
      <c r="G17" s="82"/>
    </row>
    <row r="18" spans="1:7" x14ac:dyDescent="0.2">
      <c r="A18" s="82"/>
      <c r="B18" s="85"/>
      <c r="C18" s="85"/>
      <c r="D18" s="85"/>
      <c r="E18" s="85"/>
      <c r="F18" s="82"/>
      <c r="G18" s="82"/>
    </row>
    <row r="19" spans="1:7" s="148" customFormat="1" ht="17.25" customHeight="1" x14ac:dyDescent="0.2">
      <c r="A19" s="170"/>
      <c r="B19" s="170"/>
      <c r="C19" s="170"/>
      <c r="D19" s="170"/>
      <c r="E19" s="166"/>
      <c r="F19" s="166"/>
      <c r="G19" s="166"/>
    </row>
    <row r="20" spans="1:7" s="151" customFormat="1" ht="14.25" x14ac:dyDescent="0.2">
      <c r="A20" s="171" t="s">
        <v>12</v>
      </c>
      <c r="B20" s="176"/>
      <c r="C20" s="172"/>
      <c r="D20" s="172"/>
      <c r="E20" s="172" t="s">
        <v>1727</v>
      </c>
      <c r="F20" s="178"/>
      <c r="G20" s="178"/>
    </row>
    <row r="21" spans="1:7" s="151" customFormat="1" ht="14.25" x14ac:dyDescent="0.2">
      <c r="A21" s="171"/>
      <c r="B21" s="173"/>
      <c r="C21" s="174" t="s">
        <v>1449</v>
      </c>
      <c r="D21" s="174" t="s">
        <v>1450</v>
      </c>
      <c r="E21" s="174" t="s">
        <v>1451</v>
      </c>
      <c r="F21" s="178"/>
      <c r="G21" s="178"/>
    </row>
    <row r="22" spans="1:7" s="151" customFormat="1" ht="14.25" x14ac:dyDescent="0.2">
      <c r="A22" s="174"/>
      <c r="B22" s="174"/>
      <c r="C22" s="174"/>
      <c r="D22" s="174"/>
      <c r="E22" s="174"/>
      <c r="F22" s="178"/>
      <c r="G22" s="178"/>
    </row>
    <row r="23" spans="1:7" s="151" customFormat="1" ht="14.25" x14ac:dyDescent="0.2">
      <c r="A23" s="183" t="s">
        <v>1452</v>
      </c>
      <c r="B23" s="176"/>
      <c r="C23" s="375" t="s">
        <v>1752</v>
      </c>
      <c r="D23" s="375"/>
      <c r="E23" s="375"/>
      <c r="F23" s="178"/>
      <c r="G23" s="178"/>
    </row>
    <row r="24" spans="1:7" s="151" customFormat="1" ht="14.25" x14ac:dyDescent="0.2">
      <c r="A24" s="171"/>
      <c r="B24" s="174" t="s">
        <v>1453</v>
      </c>
      <c r="C24" s="376" t="s">
        <v>1754</v>
      </c>
      <c r="D24" s="376"/>
      <c r="E24" s="376"/>
      <c r="F24" s="178"/>
      <c r="G24" s="178"/>
    </row>
    <row r="25" spans="1:7" s="151" customFormat="1" ht="14.25" x14ac:dyDescent="0.2">
      <c r="A25" s="174"/>
      <c r="B25" s="177"/>
      <c r="C25" s="177"/>
      <c r="D25" s="174"/>
      <c r="E25" s="174"/>
      <c r="F25" s="178"/>
      <c r="G25" s="178"/>
    </row>
    <row r="26" spans="1:7" s="151" customFormat="1" ht="14.25" x14ac:dyDescent="0.2">
      <c r="A26" s="375" t="s">
        <v>1729</v>
      </c>
      <c r="B26" s="375"/>
      <c r="C26" s="177"/>
      <c r="D26" s="174"/>
      <c r="E26" s="174"/>
      <c r="F26" s="178"/>
      <c r="G26" s="178"/>
    </row>
    <row r="27" spans="1:7" s="151" customFormat="1" ht="14.25" x14ac:dyDescent="0.2">
      <c r="A27" s="377" t="s">
        <v>1454</v>
      </c>
      <c r="B27" s="377"/>
      <c r="C27" s="174"/>
      <c r="D27" s="174" t="s">
        <v>230</v>
      </c>
      <c r="E27" s="174"/>
      <c r="F27" s="178"/>
      <c r="G27" s="178"/>
    </row>
    <row r="28" spans="1:7" s="151" customFormat="1" ht="14.25" x14ac:dyDescent="0.2">
      <c r="A28" s="171"/>
      <c r="B28" s="378"/>
      <c r="C28" s="378"/>
      <c r="D28" s="378"/>
      <c r="E28" s="378"/>
      <c r="F28" s="178"/>
      <c r="G28" s="178"/>
    </row>
    <row r="29" spans="1:7" s="151" customFormat="1" ht="14.25" x14ac:dyDescent="0.2">
      <c r="A29" s="178"/>
      <c r="B29" s="178" t="s">
        <v>1455</v>
      </c>
      <c r="C29" s="179"/>
      <c r="D29" s="179"/>
      <c r="E29" s="179"/>
      <c r="F29" s="178"/>
      <c r="G29" s="178"/>
    </row>
    <row r="30" spans="1:7" s="148" customFormat="1" x14ac:dyDescent="0.2">
      <c r="A30" s="166"/>
      <c r="B30" s="166"/>
      <c r="C30" s="166"/>
      <c r="D30" s="166"/>
      <c r="E30" s="166"/>
      <c r="F30" s="166"/>
      <c r="G30" s="166"/>
    </row>
  </sheetData>
  <mergeCells count="8">
    <mergeCell ref="A5:G5"/>
    <mergeCell ref="A6:G6"/>
    <mergeCell ref="B28:E28"/>
    <mergeCell ref="A7:D7"/>
    <mergeCell ref="C23:E23"/>
    <mergeCell ref="C24:E24"/>
    <mergeCell ref="A26:B26"/>
    <mergeCell ref="A27:B27"/>
  </mergeCells>
  <dataValidations count="4">
    <dataValidation type="whole" operator="greaterThanOrEqual" allowBlank="1" showInputMessage="1" showErrorMessage="1" sqref="F17 C11:C16">
      <formula1>0</formula1>
    </dataValidation>
    <dataValidation type="whole" operator="greaterThan" allowBlank="1" showInputMessage="1" showErrorMessage="1" sqref="A17">
      <formula1>1</formula1>
    </dataValidation>
    <dataValidation type="whole" operator="greaterThanOrEqual" showInputMessage="1" showErrorMessage="1" sqref="C17">
      <formula1>0</formula1>
    </dataValidation>
    <dataValidation type="list" allowBlank="1" showInputMessage="1" showErrorMessage="1" sqref="A11:A16">
      <formula1>Профильстац</formula1>
    </dataValidation>
  </dataValidations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Справочники!$E$2:$E$62</xm:f>
          </x14:formula1>
          <xm:sqref>D11:D16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pageSetUpPr fitToPage="1"/>
  </sheetPr>
  <dimension ref="A1:G50"/>
  <sheetViews>
    <sheetView zoomScaleNormal="100" workbookViewId="0">
      <selection activeCell="A46" sqref="A46:B46"/>
    </sheetView>
  </sheetViews>
  <sheetFormatPr defaultColWidth="9.140625" defaultRowHeight="12.75" x14ac:dyDescent="0.2"/>
  <cols>
    <col min="1" max="1" width="38.7109375" style="84" customWidth="1"/>
    <col min="2" max="2" width="10.140625" style="84" customWidth="1"/>
    <col min="3" max="3" width="23.85546875" style="84" customWidth="1"/>
    <col min="4" max="4" width="35.28515625" style="84" customWidth="1"/>
    <col min="5" max="5" width="18.85546875" style="84" customWidth="1"/>
    <col min="6" max="6" width="19.7109375" style="84" customWidth="1"/>
    <col min="7" max="7" width="16.28515625" style="84" customWidth="1"/>
    <col min="8" max="16384" width="9.140625" style="84"/>
  </cols>
  <sheetData>
    <row r="1" spans="1:7" x14ac:dyDescent="0.2">
      <c r="A1" s="14"/>
      <c r="B1" s="14"/>
      <c r="C1" s="17"/>
      <c r="D1" s="14"/>
      <c r="E1" s="14"/>
      <c r="F1" s="14"/>
      <c r="G1" s="17" t="s">
        <v>1466</v>
      </c>
    </row>
    <row r="2" spans="1:7" x14ac:dyDescent="0.2">
      <c r="A2" s="14"/>
      <c r="B2" s="14"/>
      <c r="C2" s="17"/>
      <c r="D2" s="14"/>
      <c r="E2" s="14"/>
      <c r="F2" s="14"/>
      <c r="G2" s="17" t="s">
        <v>2</v>
      </c>
    </row>
    <row r="3" spans="1:7" x14ac:dyDescent="0.2">
      <c r="A3" s="14"/>
      <c r="B3" s="14"/>
      <c r="C3" s="17"/>
      <c r="D3" s="14"/>
      <c r="E3" s="14"/>
      <c r="F3" s="14"/>
      <c r="G3" s="17" t="s">
        <v>3</v>
      </c>
    </row>
    <row r="4" spans="1:7" x14ac:dyDescent="0.2">
      <c r="A4" s="14"/>
      <c r="B4" s="14"/>
      <c r="C4" s="18"/>
      <c r="D4" s="14"/>
      <c r="E4" s="14"/>
      <c r="F4" s="14"/>
      <c r="G4" s="180" t="str">
        <f>прил_14_Вид_мп!D4</f>
        <v>от__________________</v>
      </c>
    </row>
    <row r="5" spans="1:7" ht="46.15" customHeight="1" x14ac:dyDescent="0.2">
      <c r="A5" s="387" t="s">
        <v>435</v>
      </c>
      <c r="B5" s="387"/>
      <c r="C5" s="387"/>
      <c r="D5" s="387"/>
      <c r="E5" s="387"/>
      <c r="F5" s="387"/>
      <c r="G5" s="387"/>
    </row>
    <row r="6" spans="1:7" s="148" customFormat="1" ht="25.5" customHeight="1" x14ac:dyDescent="0.25">
      <c r="A6" s="390" t="s">
        <v>1690</v>
      </c>
      <c r="B6" s="390"/>
      <c r="C6" s="390"/>
      <c r="D6" s="390"/>
      <c r="E6" s="390"/>
      <c r="F6" s="390"/>
      <c r="G6" s="184"/>
    </row>
    <row r="7" spans="1:7" s="148" customFormat="1" ht="15" x14ac:dyDescent="0.25">
      <c r="A7" s="389" t="s">
        <v>1435</v>
      </c>
      <c r="B7" s="389"/>
      <c r="C7" s="389"/>
      <c r="D7" s="389"/>
      <c r="E7" s="389"/>
      <c r="F7" s="389"/>
      <c r="G7" s="389"/>
    </row>
    <row r="8" spans="1:7" s="148" customFormat="1" ht="15" x14ac:dyDescent="0.25">
      <c r="A8" s="161"/>
      <c r="B8" s="161"/>
      <c r="C8" s="161"/>
      <c r="D8" s="161"/>
      <c r="E8" s="166"/>
      <c r="F8" s="166"/>
      <c r="G8" s="159" t="s">
        <v>1438</v>
      </c>
    </row>
    <row r="9" spans="1:7" s="148" customFormat="1" ht="85.15" customHeight="1" x14ac:dyDescent="0.2">
      <c r="A9" s="181" t="s">
        <v>445</v>
      </c>
      <c r="B9" s="182" t="s">
        <v>0</v>
      </c>
      <c r="C9" s="181" t="s">
        <v>1</v>
      </c>
      <c r="D9" s="181" t="s">
        <v>400</v>
      </c>
      <c r="E9" s="181" t="s">
        <v>285</v>
      </c>
      <c r="F9" s="181" t="s">
        <v>286</v>
      </c>
      <c r="G9" s="181" t="s">
        <v>438</v>
      </c>
    </row>
    <row r="10" spans="1:7" ht="15" customHeight="1" x14ac:dyDescent="0.2">
      <c r="A10" s="91">
        <v>1</v>
      </c>
      <c r="B10" s="90">
        <v>2</v>
      </c>
      <c r="C10" s="91">
        <v>3</v>
      </c>
      <c r="D10" s="91">
        <v>4</v>
      </c>
      <c r="E10" s="91">
        <v>5</v>
      </c>
      <c r="F10" s="91">
        <v>6</v>
      </c>
      <c r="G10" s="91">
        <v>7</v>
      </c>
    </row>
    <row r="11" spans="1:7" ht="20.100000000000001" customHeight="1" x14ac:dyDescent="0.2">
      <c r="A11" s="92" t="s">
        <v>231</v>
      </c>
      <c r="B11" s="90">
        <v>15</v>
      </c>
      <c r="C11" s="96">
        <f>SUM(C12:C35)</f>
        <v>290</v>
      </c>
      <c r="D11" s="96"/>
      <c r="E11" s="96">
        <f>SUM(E12:E35)</f>
        <v>116</v>
      </c>
      <c r="F11" s="96">
        <f>SUM(F12:F35)</f>
        <v>101.5</v>
      </c>
      <c r="G11" s="96">
        <f>SUM(G12:G35)</f>
        <v>94</v>
      </c>
    </row>
    <row r="12" spans="1:7" ht="16.5" customHeight="1" x14ac:dyDescent="0.2">
      <c r="A12" s="89" t="s">
        <v>341</v>
      </c>
      <c r="B12" s="95" t="s">
        <v>425</v>
      </c>
      <c r="C12" s="94">
        <v>220</v>
      </c>
      <c r="D12" s="93" t="s">
        <v>308</v>
      </c>
      <c r="E12" s="93">
        <v>22.5</v>
      </c>
      <c r="F12" s="93">
        <v>17.5</v>
      </c>
      <c r="G12" s="93">
        <v>15</v>
      </c>
    </row>
    <row r="13" spans="1:7" x14ac:dyDescent="0.2">
      <c r="A13" s="89" t="s">
        <v>370</v>
      </c>
      <c r="B13" s="95" t="s">
        <v>426</v>
      </c>
      <c r="C13" s="94">
        <v>30</v>
      </c>
      <c r="D13" s="93" t="s">
        <v>310</v>
      </c>
      <c r="E13" s="93">
        <v>1</v>
      </c>
      <c r="F13" s="93">
        <v>1</v>
      </c>
      <c r="G13" s="93">
        <v>1</v>
      </c>
    </row>
    <row r="14" spans="1:7" ht="20.100000000000001" customHeight="1" x14ac:dyDescent="0.2">
      <c r="A14" s="89" t="s">
        <v>369</v>
      </c>
      <c r="B14" s="95" t="s">
        <v>427</v>
      </c>
      <c r="C14" s="94">
        <v>20</v>
      </c>
      <c r="D14" s="93" t="s">
        <v>240</v>
      </c>
      <c r="E14" s="93">
        <v>35</v>
      </c>
      <c r="F14" s="93">
        <v>34.5</v>
      </c>
      <c r="G14" s="93">
        <v>35</v>
      </c>
    </row>
    <row r="15" spans="1:7" x14ac:dyDescent="0.2">
      <c r="A15" s="89" t="s">
        <v>374</v>
      </c>
      <c r="B15" s="95" t="s">
        <v>428</v>
      </c>
      <c r="C15" s="94">
        <v>20</v>
      </c>
      <c r="D15" s="93" t="s">
        <v>535</v>
      </c>
      <c r="E15" s="93">
        <v>6</v>
      </c>
      <c r="F15" s="93">
        <v>6</v>
      </c>
      <c r="G15" s="93">
        <v>6</v>
      </c>
    </row>
    <row r="16" spans="1:7" x14ac:dyDescent="0.2">
      <c r="A16" s="89"/>
      <c r="B16" s="95" t="s">
        <v>429</v>
      </c>
      <c r="C16" s="94"/>
      <c r="D16" s="93" t="s">
        <v>243</v>
      </c>
      <c r="E16" s="93">
        <v>1</v>
      </c>
      <c r="F16" s="93">
        <v>1</v>
      </c>
      <c r="G16" s="93">
        <v>1</v>
      </c>
    </row>
    <row r="17" spans="1:7" x14ac:dyDescent="0.2">
      <c r="A17" s="89"/>
      <c r="B17" s="95" t="s">
        <v>430</v>
      </c>
      <c r="C17" s="94"/>
      <c r="D17" s="93" t="s">
        <v>248</v>
      </c>
      <c r="E17" s="93">
        <v>0.5</v>
      </c>
      <c r="F17" s="93">
        <v>0.25</v>
      </c>
      <c r="G17" s="93"/>
    </row>
    <row r="18" spans="1:7" x14ac:dyDescent="0.2">
      <c r="A18" s="89"/>
      <c r="B18" s="95" t="s">
        <v>1695</v>
      </c>
      <c r="C18" s="94"/>
      <c r="D18" s="93" t="s">
        <v>249</v>
      </c>
      <c r="E18" s="93">
        <v>1</v>
      </c>
      <c r="F18" s="93">
        <v>1</v>
      </c>
      <c r="G18" s="93">
        <v>1</v>
      </c>
    </row>
    <row r="19" spans="1:7" x14ac:dyDescent="0.2">
      <c r="A19" s="89"/>
      <c r="B19" s="95" t="s">
        <v>1696</v>
      </c>
      <c r="C19" s="94"/>
      <c r="D19" s="93" t="s">
        <v>268</v>
      </c>
      <c r="E19" s="93">
        <v>2</v>
      </c>
      <c r="F19" s="93">
        <v>1</v>
      </c>
      <c r="G19" s="93">
        <v>2</v>
      </c>
    </row>
    <row r="20" spans="1:7" x14ac:dyDescent="0.2">
      <c r="A20" s="89"/>
      <c r="B20" s="95" t="s">
        <v>1697</v>
      </c>
      <c r="C20" s="94"/>
      <c r="D20" s="93" t="s">
        <v>537</v>
      </c>
      <c r="E20" s="93">
        <v>11</v>
      </c>
      <c r="F20" s="93">
        <v>7.5</v>
      </c>
      <c r="G20" s="93">
        <v>6</v>
      </c>
    </row>
    <row r="21" spans="1:7" x14ac:dyDescent="0.2">
      <c r="A21" s="89"/>
      <c r="B21" s="95" t="s">
        <v>1698</v>
      </c>
      <c r="C21" s="94"/>
      <c r="D21" s="93" t="s">
        <v>311</v>
      </c>
      <c r="E21" s="93">
        <v>0.5</v>
      </c>
      <c r="F21" s="93"/>
      <c r="G21" s="93"/>
    </row>
    <row r="22" spans="1:7" x14ac:dyDescent="0.2">
      <c r="A22" s="89"/>
      <c r="B22" s="95" t="s">
        <v>1699</v>
      </c>
      <c r="C22" s="94"/>
      <c r="D22" s="93" t="s">
        <v>536</v>
      </c>
      <c r="E22" s="93">
        <v>5.25</v>
      </c>
      <c r="F22" s="93">
        <v>4.75</v>
      </c>
      <c r="G22" s="93">
        <v>4</v>
      </c>
    </row>
    <row r="23" spans="1:7" x14ac:dyDescent="0.2">
      <c r="A23" s="89"/>
      <c r="B23" s="95" t="s">
        <v>1700</v>
      </c>
      <c r="C23" s="94"/>
      <c r="D23" s="93" t="s">
        <v>254</v>
      </c>
      <c r="E23" s="93">
        <v>2.25</v>
      </c>
      <c r="F23" s="93">
        <v>2.25</v>
      </c>
      <c r="G23" s="93">
        <v>2</v>
      </c>
    </row>
    <row r="24" spans="1:7" x14ac:dyDescent="0.2">
      <c r="A24" s="89"/>
      <c r="B24" s="95" t="s">
        <v>1701</v>
      </c>
      <c r="C24" s="94"/>
      <c r="D24" s="93" t="s">
        <v>539</v>
      </c>
      <c r="E24" s="93">
        <v>0.5</v>
      </c>
      <c r="F24" s="93">
        <v>0.25</v>
      </c>
      <c r="G24" s="93"/>
    </row>
    <row r="25" spans="1:7" x14ac:dyDescent="0.2">
      <c r="A25" s="89"/>
      <c r="B25" s="95" t="s">
        <v>1702</v>
      </c>
      <c r="C25" s="94"/>
      <c r="D25" s="93" t="s">
        <v>267</v>
      </c>
      <c r="E25" s="93">
        <v>5.25</v>
      </c>
      <c r="F25" s="93">
        <v>5.25</v>
      </c>
      <c r="G25" s="93">
        <v>4</v>
      </c>
    </row>
    <row r="26" spans="1:7" x14ac:dyDescent="0.2">
      <c r="A26" s="89"/>
      <c r="B26" s="95" t="s">
        <v>1703</v>
      </c>
      <c r="C26" s="94"/>
      <c r="D26" s="93" t="s">
        <v>257</v>
      </c>
      <c r="E26" s="93">
        <v>0.5</v>
      </c>
      <c r="F26" s="93">
        <v>0.5</v>
      </c>
      <c r="G26" s="93"/>
    </row>
    <row r="27" spans="1:7" x14ac:dyDescent="0.2">
      <c r="A27" s="89"/>
      <c r="B27" s="95" t="s">
        <v>1704</v>
      </c>
      <c r="C27" s="94"/>
      <c r="D27" s="93" t="s">
        <v>269</v>
      </c>
      <c r="E27" s="93">
        <v>1</v>
      </c>
      <c r="F27" s="93">
        <v>1</v>
      </c>
      <c r="G27" s="93">
        <v>1</v>
      </c>
    </row>
    <row r="28" spans="1:7" x14ac:dyDescent="0.2">
      <c r="A28" s="89"/>
      <c r="B28" s="95" t="s">
        <v>1705</v>
      </c>
      <c r="C28" s="94"/>
      <c r="D28" s="93" t="s">
        <v>304</v>
      </c>
      <c r="E28" s="93">
        <v>6.25</v>
      </c>
      <c r="F28" s="93">
        <v>6</v>
      </c>
      <c r="G28" s="93">
        <v>5</v>
      </c>
    </row>
    <row r="29" spans="1:7" x14ac:dyDescent="0.2">
      <c r="A29" s="89"/>
      <c r="B29" s="95" t="s">
        <v>1706</v>
      </c>
      <c r="C29" s="94"/>
      <c r="D29" s="93" t="s">
        <v>253</v>
      </c>
      <c r="E29" s="93">
        <v>12.5</v>
      </c>
      <c r="F29" s="93">
        <v>9.75</v>
      </c>
      <c r="G29" s="93">
        <v>10</v>
      </c>
    </row>
    <row r="30" spans="1:7" x14ac:dyDescent="0.2">
      <c r="A30" s="89"/>
      <c r="B30" s="95" t="s">
        <v>1707</v>
      </c>
      <c r="C30" s="94"/>
      <c r="D30" s="93" t="s">
        <v>258</v>
      </c>
      <c r="E30" s="93">
        <v>0.5</v>
      </c>
      <c r="F30" s="93">
        <v>0.5</v>
      </c>
      <c r="G30" s="93"/>
    </row>
    <row r="31" spans="1:7" x14ac:dyDescent="0.2">
      <c r="A31" s="89"/>
      <c r="B31" s="95" t="s">
        <v>1708</v>
      </c>
      <c r="C31" s="94"/>
      <c r="D31" s="93" t="s">
        <v>261</v>
      </c>
      <c r="E31" s="93">
        <v>1</v>
      </c>
      <c r="F31" s="93">
        <v>1</v>
      </c>
      <c r="G31" s="93">
        <v>1</v>
      </c>
    </row>
    <row r="32" spans="1:7" x14ac:dyDescent="0.2">
      <c r="A32" s="89"/>
      <c r="B32" s="95" t="s">
        <v>1709</v>
      </c>
      <c r="C32" s="94"/>
      <c r="D32" s="93" t="s">
        <v>303</v>
      </c>
      <c r="E32" s="93">
        <v>0.5</v>
      </c>
      <c r="F32" s="93">
        <v>0.5</v>
      </c>
      <c r="G32" s="93"/>
    </row>
    <row r="33" spans="1:7" x14ac:dyDescent="0.2">
      <c r="A33" s="89"/>
      <c r="B33" s="95" t="s">
        <v>1710</v>
      </c>
      <c r="C33" s="94"/>
      <c r="D33" s="93"/>
      <c r="E33" s="93"/>
      <c r="F33" s="93"/>
      <c r="G33" s="93"/>
    </row>
    <row r="34" spans="1:7" x14ac:dyDescent="0.2">
      <c r="A34" s="89"/>
      <c r="B34" s="95" t="s">
        <v>1711</v>
      </c>
      <c r="C34" s="94"/>
      <c r="D34" s="93"/>
      <c r="E34" s="93"/>
      <c r="F34" s="93"/>
      <c r="G34" s="93"/>
    </row>
    <row r="35" spans="1:7" x14ac:dyDescent="0.2">
      <c r="A35" s="89"/>
      <c r="B35" s="95" t="s">
        <v>1712</v>
      </c>
      <c r="C35" s="94"/>
      <c r="D35" s="93"/>
      <c r="E35" s="93"/>
      <c r="F35" s="93"/>
      <c r="G35" s="93"/>
    </row>
    <row r="36" spans="1:7" ht="11.25" customHeight="1" x14ac:dyDescent="0.2">
      <c r="A36" s="35"/>
      <c r="B36" s="83"/>
      <c r="C36" s="86"/>
      <c r="D36" s="86"/>
      <c r="E36" s="86"/>
      <c r="F36" s="87"/>
      <c r="G36" s="83"/>
    </row>
    <row r="37" spans="1:7" ht="0.75" customHeight="1" x14ac:dyDescent="0.2">
      <c r="A37" s="82"/>
      <c r="B37" s="85"/>
      <c r="C37" s="85"/>
      <c r="D37" s="85"/>
      <c r="E37" s="85"/>
      <c r="F37" s="82"/>
      <c r="G37" s="82"/>
    </row>
    <row r="38" spans="1:7" s="148" customFormat="1" ht="9.75" customHeight="1" x14ac:dyDescent="0.2">
      <c r="A38" s="170"/>
      <c r="B38" s="170"/>
      <c r="C38" s="170"/>
      <c r="D38" s="170"/>
      <c r="E38" s="166"/>
      <c r="F38" s="166"/>
      <c r="G38" s="166"/>
    </row>
    <row r="39" spans="1:7" s="151" customFormat="1" ht="14.25" x14ac:dyDescent="0.2">
      <c r="A39" s="171" t="s">
        <v>12</v>
      </c>
      <c r="B39" s="176"/>
      <c r="C39" s="172"/>
      <c r="D39" s="172"/>
      <c r="E39" s="172" t="s">
        <v>1727</v>
      </c>
      <c r="F39" s="178"/>
      <c r="G39" s="178"/>
    </row>
    <row r="40" spans="1:7" s="151" customFormat="1" ht="12.75" customHeight="1" x14ac:dyDescent="0.2">
      <c r="A40" s="171"/>
      <c r="B40" s="173"/>
      <c r="C40" s="174" t="s">
        <v>1449</v>
      </c>
      <c r="D40" s="174" t="s">
        <v>1450</v>
      </c>
      <c r="E40" s="174" t="s">
        <v>1451</v>
      </c>
      <c r="F40" s="178"/>
      <c r="G40" s="178"/>
    </row>
    <row r="41" spans="1:7" s="151" customFormat="1" ht="14.25" hidden="1" x14ac:dyDescent="0.2">
      <c r="A41" s="174"/>
      <c r="B41" s="174"/>
      <c r="C41" s="174"/>
      <c r="D41" s="174"/>
      <c r="E41" s="174"/>
      <c r="F41" s="178"/>
      <c r="G41" s="178"/>
    </row>
    <row r="42" spans="1:7" s="151" customFormat="1" ht="14.25" x14ac:dyDescent="0.2">
      <c r="A42" s="175" t="s">
        <v>1452</v>
      </c>
      <c r="B42" s="176"/>
      <c r="C42" s="375" t="s">
        <v>1755</v>
      </c>
      <c r="D42" s="375"/>
      <c r="E42" s="375"/>
      <c r="F42" s="178"/>
      <c r="G42" s="178"/>
    </row>
    <row r="43" spans="1:7" s="151" customFormat="1" ht="14.25" x14ac:dyDescent="0.2">
      <c r="A43" s="171"/>
      <c r="B43" s="174" t="s">
        <v>1453</v>
      </c>
      <c r="C43" s="376" t="s">
        <v>1451</v>
      </c>
      <c r="D43" s="376"/>
      <c r="E43" s="376"/>
      <c r="F43" s="178"/>
      <c r="G43" s="178"/>
    </row>
    <row r="44" spans="1:7" s="151" customFormat="1" ht="9.75" customHeight="1" x14ac:dyDescent="0.2">
      <c r="A44" s="174"/>
      <c r="B44" s="177"/>
      <c r="C44" s="177"/>
      <c r="D44" s="174"/>
      <c r="E44" s="174"/>
      <c r="F44" s="178"/>
      <c r="G44" s="178"/>
    </row>
    <row r="45" spans="1:7" s="151" customFormat="1" ht="13.5" customHeight="1" x14ac:dyDescent="0.2">
      <c r="A45" s="375" t="s">
        <v>1729</v>
      </c>
      <c r="B45" s="375"/>
      <c r="C45" s="177"/>
      <c r="D45" s="174"/>
      <c r="E45" s="174"/>
      <c r="F45" s="178"/>
      <c r="G45" s="178"/>
    </row>
    <row r="46" spans="1:7" s="151" customFormat="1" ht="14.25" x14ac:dyDescent="0.2">
      <c r="A46" s="377" t="s">
        <v>1454</v>
      </c>
      <c r="B46" s="377"/>
      <c r="C46" s="174"/>
      <c r="D46" s="174" t="s">
        <v>230</v>
      </c>
      <c r="E46" s="174"/>
      <c r="F46" s="178"/>
      <c r="G46" s="178"/>
    </row>
    <row r="47" spans="1:7" s="151" customFormat="1" ht="0.75" customHeight="1" x14ac:dyDescent="0.2">
      <c r="A47" s="171"/>
      <c r="B47" s="378"/>
      <c r="C47" s="378"/>
      <c r="D47" s="378"/>
      <c r="E47" s="378"/>
      <c r="F47" s="178"/>
      <c r="G47" s="178"/>
    </row>
    <row r="48" spans="1:7" s="151" customFormat="1" ht="16.5" customHeight="1" x14ac:dyDescent="0.2">
      <c r="A48" s="178"/>
      <c r="B48" s="178" t="s">
        <v>1455</v>
      </c>
      <c r="C48" s="179"/>
      <c r="D48" s="179"/>
      <c r="E48" s="179"/>
      <c r="F48" s="178"/>
      <c r="G48" s="178"/>
    </row>
    <row r="49" spans="1:7" s="148" customFormat="1" x14ac:dyDescent="0.2">
      <c r="A49" s="166"/>
      <c r="B49" s="166"/>
      <c r="C49" s="166"/>
      <c r="D49" s="166"/>
      <c r="E49" s="166"/>
      <c r="F49" s="166"/>
      <c r="G49" s="166"/>
    </row>
    <row r="50" spans="1:7" x14ac:dyDescent="0.2">
      <c r="A50" s="82"/>
      <c r="B50" s="82"/>
      <c r="C50" s="82"/>
      <c r="D50" s="82"/>
      <c r="E50" s="82"/>
      <c r="F50" s="82"/>
      <c r="G50" s="82"/>
    </row>
  </sheetData>
  <mergeCells count="8">
    <mergeCell ref="A5:G5"/>
    <mergeCell ref="A7:G7"/>
    <mergeCell ref="A6:F6"/>
    <mergeCell ref="B47:E47"/>
    <mergeCell ref="C42:E42"/>
    <mergeCell ref="C43:E43"/>
    <mergeCell ref="A45:B45"/>
    <mergeCell ref="A46:B46"/>
  </mergeCells>
  <phoneticPr fontId="78" type="noConversion"/>
  <dataValidations count="4">
    <dataValidation type="list" allowBlank="1" showInputMessage="1" showErrorMessage="1" sqref="A12:A35">
      <formula1>Профильстац</formula1>
    </dataValidation>
    <dataValidation type="whole" operator="greaterThanOrEqual" showInputMessage="1" showErrorMessage="1" sqref="C36">
      <formula1>0</formula1>
    </dataValidation>
    <dataValidation type="whole" operator="greaterThan" allowBlank="1" showInputMessage="1" showErrorMessage="1" sqref="A36">
      <formula1>1</formula1>
    </dataValidation>
    <dataValidation type="whole" operator="greaterThanOrEqual" allowBlank="1" showInputMessage="1" showErrorMessage="1" sqref="G36 C12:C35">
      <formula1>0</formula1>
    </dataValidation>
  </dataValidations>
  <pageMargins left="0.70866141732283472" right="0.70866141732283472" top="0" bottom="0" header="0" footer="0"/>
  <pageSetup paperSize="9" scale="8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Справочники!$E$2:$E$62</xm:f>
          </x14:formula1>
          <xm:sqref>D12:D35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49"/>
  <sheetViews>
    <sheetView zoomScaleNormal="100" workbookViewId="0">
      <selection activeCell="I8" sqref="I8"/>
    </sheetView>
  </sheetViews>
  <sheetFormatPr defaultColWidth="9.140625" defaultRowHeight="12.75" x14ac:dyDescent="0.2"/>
  <cols>
    <col min="1" max="1" width="34.85546875" style="117" customWidth="1"/>
    <col min="2" max="2" width="30.7109375" style="117" customWidth="1"/>
    <col min="3" max="3" width="14.140625" style="117" customWidth="1"/>
    <col min="4" max="4" width="22.85546875" style="117" customWidth="1"/>
    <col min="5" max="6" width="17" style="117" customWidth="1"/>
    <col min="7" max="7" width="16.85546875" style="117" customWidth="1"/>
    <col min="8" max="8" width="10.42578125" style="117" customWidth="1"/>
    <col min="9" max="9" width="23.7109375" style="117" customWidth="1"/>
    <col min="10" max="16384" width="9.140625" style="117"/>
  </cols>
  <sheetData>
    <row r="1" spans="1:9" x14ac:dyDescent="0.2">
      <c r="A1" s="116"/>
      <c r="B1" s="116"/>
      <c r="C1" s="116"/>
      <c r="D1" s="116"/>
      <c r="E1" s="116"/>
      <c r="F1" s="116"/>
      <c r="G1" s="160" t="s">
        <v>1439</v>
      </c>
    </row>
    <row r="2" spans="1:9" x14ac:dyDescent="0.2">
      <c r="A2" s="116"/>
      <c r="B2" s="116"/>
      <c r="C2" s="116"/>
      <c r="D2" s="116"/>
      <c r="E2" s="116"/>
      <c r="F2" s="116"/>
      <c r="G2" s="160" t="s">
        <v>2</v>
      </c>
    </row>
    <row r="3" spans="1:9" x14ac:dyDescent="0.2">
      <c r="A3" s="116"/>
      <c r="B3" s="116"/>
      <c r="C3" s="116"/>
      <c r="D3" s="116"/>
      <c r="E3" s="116"/>
      <c r="F3" s="116"/>
      <c r="G3" s="160" t="s">
        <v>3</v>
      </c>
    </row>
    <row r="4" spans="1:9" ht="30" customHeight="1" x14ac:dyDescent="0.2">
      <c r="A4" s="116"/>
      <c r="B4" s="116"/>
      <c r="C4" s="116"/>
      <c r="D4" s="116"/>
      <c r="E4" s="116"/>
      <c r="F4" s="116"/>
      <c r="G4" s="185" t="str">
        <f>прил_14_Вид_мп!D4</f>
        <v>от__________________</v>
      </c>
    </row>
    <row r="5" spans="1:9" ht="31.5" customHeight="1" x14ac:dyDescent="0.2">
      <c r="A5" s="370" t="s">
        <v>264</v>
      </c>
      <c r="B5" s="370"/>
      <c r="C5" s="370"/>
      <c r="D5" s="370"/>
      <c r="E5" s="370"/>
      <c r="F5" s="370"/>
      <c r="G5" s="370"/>
      <c r="H5" s="125"/>
      <c r="I5" s="125"/>
    </row>
    <row r="6" spans="1:9" ht="25.5" customHeight="1" x14ac:dyDescent="0.2">
      <c r="A6" s="386" t="s">
        <v>1690</v>
      </c>
      <c r="B6" s="386"/>
      <c r="C6" s="386"/>
      <c r="D6" s="386"/>
      <c r="E6" s="386"/>
      <c r="F6" s="386"/>
      <c r="G6" s="386"/>
    </row>
    <row r="7" spans="1:9" s="114" customFormat="1" ht="25.15" customHeight="1" x14ac:dyDescent="0.2">
      <c r="A7" s="392" t="s">
        <v>1456</v>
      </c>
      <c r="B7" s="392"/>
      <c r="C7" s="392"/>
      <c r="D7" s="392"/>
      <c r="E7" s="392"/>
      <c r="F7" s="108"/>
      <c r="G7" s="126" t="s">
        <v>1437</v>
      </c>
      <c r="H7" s="117"/>
      <c r="I7" s="117"/>
    </row>
    <row r="8" spans="1:9" ht="89.25" customHeight="1" x14ac:dyDescent="0.2">
      <c r="A8" s="168" t="s">
        <v>441</v>
      </c>
      <c r="B8" s="168" t="s">
        <v>417</v>
      </c>
      <c r="C8" s="168" t="s">
        <v>0</v>
      </c>
      <c r="D8" s="168" t="s">
        <v>400</v>
      </c>
      <c r="E8" s="168" t="s">
        <v>285</v>
      </c>
      <c r="F8" s="168" t="s">
        <v>286</v>
      </c>
      <c r="G8" s="168" t="s">
        <v>438</v>
      </c>
    </row>
    <row r="9" spans="1:9" x14ac:dyDescent="0.2">
      <c r="A9" s="127" t="s">
        <v>262</v>
      </c>
      <c r="B9" s="127">
        <v>2</v>
      </c>
      <c r="C9" s="127">
        <v>3</v>
      </c>
      <c r="D9" s="128">
        <v>4</v>
      </c>
      <c r="E9" s="128">
        <v>5</v>
      </c>
      <c r="F9" s="128">
        <v>6</v>
      </c>
      <c r="G9" s="128">
        <v>7</v>
      </c>
      <c r="H9" s="129"/>
      <c r="I9" s="129"/>
    </row>
    <row r="10" spans="1:9" ht="20.100000000000001" customHeight="1" x14ac:dyDescent="0.2">
      <c r="A10" s="130" t="s">
        <v>231</v>
      </c>
      <c r="B10" s="131"/>
      <c r="C10" s="132">
        <v>16</v>
      </c>
      <c r="D10" s="131"/>
      <c r="E10" s="132">
        <f>SUM(E11:E33)</f>
        <v>60</v>
      </c>
      <c r="F10" s="132">
        <f t="shared" ref="F10:G10" si="0">SUM(F11:F33)</f>
        <v>50.25</v>
      </c>
      <c r="G10" s="132">
        <f t="shared" si="0"/>
        <v>53</v>
      </c>
      <c r="H10" s="135"/>
      <c r="I10" s="129"/>
    </row>
    <row r="11" spans="1:9" ht="20.100000000000001" customHeight="1" x14ac:dyDescent="0.2">
      <c r="A11" s="136"/>
      <c r="B11" s="136" t="s">
        <v>470</v>
      </c>
      <c r="C11" s="140" t="s">
        <v>418</v>
      </c>
      <c r="D11" s="136" t="s">
        <v>235</v>
      </c>
      <c r="E11" s="136">
        <v>0.5</v>
      </c>
      <c r="F11" s="136">
        <v>0.25</v>
      </c>
      <c r="G11" s="136"/>
      <c r="H11" s="139"/>
      <c r="I11" s="129"/>
    </row>
    <row r="12" spans="1:9" ht="20.100000000000001" customHeight="1" x14ac:dyDescent="0.2">
      <c r="A12" s="136"/>
      <c r="B12" s="136" t="s">
        <v>472</v>
      </c>
      <c r="C12" s="140" t="s">
        <v>419</v>
      </c>
      <c r="D12" s="136" t="s">
        <v>237</v>
      </c>
      <c r="E12" s="136">
        <v>0.5</v>
      </c>
      <c r="F12" s="136">
        <v>0.25</v>
      </c>
      <c r="G12" s="136"/>
      <c r="H12" s="139"/>
      <c r="I12" s="129"/>
    </row>
    <row r="13" spans="1:9" ht="20.100000000000001" customHeight="1" x14ac:dyDescent="0.2">
      <c r="A13" s="136"/>
      <c r="B13" s="136" t="s">
        <v>480</v>
      </c>
      <c r="C13" s="140" t="s">
        <v>420</v>
      </c>
      <c r="D13" s="136" t="s">
        <v>239</v>
      </c>
      <c r="E13" s="136">
        <v>1</v>
      </c>
      <c r="F13" s="136">
        <v>0.5</v>
      </c>
      <c r="G13" s="136"/>
      <c r="H13" s="139"/>
      <c r="I13" s="129"/>
    </row>
    <row r="14" spans="1:9" ht="20.100000000000001" customHeight="1" x14ac:dyDescent="0.2">
      <c r="A14" s="136"/>
      <c r="B14" s="136" t="s">
        <v>481</v>
      </c>
      <c r="C14" s="140" t="s">
        <v>421</v>
      </c>
      <c r="D14" s="136" t="s">
        <v>240</v>
      </c>
      <c r="E14" s="136">
        <v>9</v>
      </c>
      <c r="F14" s="136">
        <v>8.75</v>
      </c>
      <c r="G14" s="136">
        <v>9</v>
      </c>
      <c r="H14" s="139"/>
      <c r="I14" s="129"/>
    </row>
    <row r="15" spans="1:9" ht="20.100000000000001" customHeight="1" x14ac:dyDescent="0.2">
      <c r="A15" s="136"/>
      <c r="B15" s="136" t="s">
        <v>1667</v>
      </c>
      <c r="C15" s="140" t="s">
        <v>422</v>
      </c>
      <c r="D15" s="136" t="s">
        <v>535</v>
      </c>
      <c r="E15" s="136">
        <v>1.25</v>
      </c>
      <c r="F15" s="136"/>
      <c r="G15" s="136"/>
      <c r="H15" s="139"/>
      <c r="I15" s="129"/>
    </row>
    <row r="16" spans="1:9" ht="20.100000000000001" customHeight="1" x14ac:dyDescent="0.2">
      <c r="A16" s="136"/>
      <c r="B16" s="136" t="s">
        <v>484</v>
      </c>
      <c r="C16" s="140" t="s">
        <v>423</v>
      </c>
      <c r="D16" s="136" t="s">
        <v>243</v>
      </c>
      <c r="E16" s="136">
        <v>2.25</v>
      </c>
      <c r="F16" s="136">
        <v>2</v>
      </c>
      <c r="G16" s="136">
        <v>2</v>
      </c>
      <c r="H16" s="139"/>
      <c r="I16" s="129"/>
    </row>
    <row r="17" spans="1:9" ht="20.100000000000001" customHeight="1" x14ac:dyDescent="0.2">
      <c r="A17" s="136"/>
      <c r="B17" s="136" t="s">
        <v>490</v>
      </c>
      <c r="C17" s="140" t="s">
        <v>424</v>
      </c>
      <c r="D17" s="136" t="s">
        <v>247</v>
      </c>
      <c r="E17" s="136">
        <v>1</v>
      </c>
      <c r="F17" s="136">
        <v>1</v>
      </c>
      <c r="G17" s="136"/>
      <c r="H17" s="139"/>
      <c r="I17" s="129"/>
    </row>
    <row r="18" spans="1:9" ht="20.100000000000001" customHeight="1" x14ac:dyDescent="0.2">
      <c r="A18" s="136"/>
      <c r="B18" s="136" t="s">
        <v>516</v>
      </c>
      <c r="C18" s="140" t="s">
        <v>1713</v>
      </c>
      <c r="D18" s="136" t="s">
        <v>248</v>
      </c>
      <c r="E18" s="136">
        <v>2</v>
      </c>
      <c r="F18" s="136">
        <v>2</v>
      </c>
      <c r="G18" s="136">
        <v>2</v>
      </c>
      <c r="H18" s="139"/>
      <c r="I18" s="129"/>
    </row>
    <row r="19" spans="1:9" ht="20.100000000000001" customHeight="1" x14ac:dyDescent="0.2">
      <c r="A19" s="136"/>
      <c r="B19" s="136" t="s">
        <v>492</v>
      </c>
      <c r="C19" s="140" t="s">
        <v>1714</v>
      </c>
      <c r="D19" s="136" t="s">
        <v>249</v>
      </c>
      <c r="E19" s="136">
        <v>2.25</v>
      </c>
      <c r="F19" s="136">
        <v>1.25</v>
      </c>
      <c r="G19" s="136">
        <v>1</v>
      </c>
      <c r="H19" s="139"/>
      <c r="I19" s="129"/>
    </row>
    <row r="20" spans="1:9" ht="20.100000000000001" customHeight="1" x14ac:dyDescent="0.2">
      <c r="A20" s="136"/>
      <c r="B20" s="136" t="s">
        <v>494</v>
      </c>
      <c r="C20" s="140" t="s">
        <v>1715</v>
      </c>
      <c r="D20" s="136" t="s">
        <v>251</v>
      </c>
      <c r="E20" s="136">
        <v>0.75</v>
      </c>
      <c r="F20" s="136">
        <v>0.25</v>
      </c>
      <c r="G20" s="136"/>
      <c r="H20" s="139"/>
      <c r="I20" s="129"/>
    </row>
    <row r="21" spans="1:9" ht="20.100000000000001" customHeight="1" x14ac:dyDescent="0.2">
      <c r="A21" s="136"/>
      <c r="B21" s="136" t="s">
        <v>496</v>
      </c>
      <c r="C21" s="140" t="s">
        <v>1716</v>
      </c>
      <c r="D21" s="136" t="s">
        <v>252</v>
      </c>
      <c r="E21" s="136">
        <v>1</v>
      </c>
      <c r="F21" s="136">
        <v>1</v>
      </c>
      <c r="G21" s="136">
        <v>1</v>
      </c>
      <c r="H21" s="139"/>
      <c r="I21" s="129"/>
    </row>
    <row r="22" spans="1:9" ht="20.100000000000001" customHeight="1" x14ac:dyDescent="0.2">
      <c r="A22" s="136"/>
      <c r="B22" s="136" t="s">
        <v>1680</v>
      </c>
      <c r="C22" s="140" t="s">
        <v>1717</v>
      </c>
      <c r="D22" s="136" t="s">
        <v>536</v>
      </c>
      <c r="E22" s="136">
        <v>2.5</v>
      </c>
      <c r="F22" s="136">
        <v>1.25</v>
      </c>
      <c r="G22" s="136">
        <v>1</v>
      </c>
      <c r="H22" s="139"/>
      <c r="I22" s="129"/>
    </row>
    <row r="23" spans="1:9" ht="20.100000000000001" customHeight="1" x14ac:dyDescent="0.2">
      <c r="A23" s="136"/>
      <c r="B23" s="136" t="s">
        <v>1681</v>
      </c>
      <c r="C23" s="140" t="s">
        <v>1718</v>
      </c>
      <c r="D23" s="136" t="s">
        <v>538</v>
      </c>
      <c r="E23" s="136">
        <v>1</v>
      </c>
      <c r="F23" s="136">
        <v>1</v>
      </c>
      <c r="G23" s="136">
        <v>1</v>
      </c>
      <c r="H23" s="139"/>
      <c r="I23" s="129"/>
    </row>
    <row r="24" spans="1:9" ht="20.100000000000001" customHeight="1" x14ac:dyDescent="0.2">
      <c r="A24" s="136"/>
      <c r="B24" s="136" t="s">
        <v>505</v>
      </c>
      <c r="C24" s="140" t="s">
        <v>1719</v>
      </c>
      <c r="D24" s="136" t="s">
        <v>254</v>
      </c>
      <c r="E24" s="136">
        <v>21</v>
      </c>
      <c r="F24" s="136">
        <v>19.75</v>
      </c>
      <c r="G24" s="136">
        <v>25</v>
      </c>
      <c r="H24" s="139"/>
      <c r="I24" s="129"/>
    </row>
    <row r="25" spans="1:9" ht="20.100000000000001" customHeight="1" x14ac:dyDescent="0.2">
      <c r="A25" s="136"/>
      <c r="B25" s="136" t="s">
        <v>1685</v>
      </c>
      <c r="C25" s="140" t="s">
        <v>1720</v>
      </c>
      <c r="D25" s="136" t="s">
        <v>267</v>
      </c>
      <c r="E25" s="136">
        <v>2.25</v>
      </c>
      <c r="F25" s="136">
        <v>2.25</v>
      </c>
      <c r="G25" s="136">
        <v>2</v>
      </c>
      <c r="H25" s="139"/>
      <c r="I25" s="129"/>
    </row>
    <row r="26" spans="1:9" ht="20.100000000000001" customHeight="1" x14ac:dyDescent="0.2">
      <c r="A26" s="136"/>
      <c r="B26" s="136" t="s">
        <v>507</v>
      </c>
      <c r="C26" s="140" t="s">
        <v>1721</v>
      </c>
      <c r="D26" s="136" t="s">
        <v>257</v>
      </c>
      <c r="E26" s="136">
        <v>1</v>
      </c>
      <c r="F26" s="136">
        <v>1</v>
      </c>
      <c r="G26" s="136">
        <v>1</v>
      </c>
      <c r="H26" s="139"/>
      <c r="I26" s="129"/>
    </row>
    <row r="27" spans="1:9" ht="20.100000000000001" customHeight="1" x14ac:dyDescent="0.2">
      <c r="A27" s="136"/>
      <c r="B27" s="136" t="s">
        <v>509</v>
      </c>
      <c r="C27" s="140" t="s">
        <v>1722</v>
      </c>
      <c r="D27" s="136" t="s">
        <v>304</v>
      </c>
      <c r="E27" s="136">
        <v>2.5</v>
      </c>
      <c r="F27" s="136">
        <v>1.75</v>
      </c>
      <c r="G27" s="136">
        <v>2</v>
      </c>
      <c r="H27" s="139"/>
      <c r="I27" s="129"/>
    </row>
    <row r="28" spans="1:9" ht="20.100000000000001" customHeight="1" x14ac:dyDescent="0.2">
      <c r="A28" s="136"/>
      <c r="B28" s="136" t="s">
        <v>510</v>
      </c>
      <c r="C28" s="140" t="s">
        <v>1723</v>
      </c>
      <c r="D28" s="136" t="s">
        <v>258</v>
      </c>
      <c r="E28" s="136">
        <v>3</v>
      </c>
      <c r="F28" s="136">
        <v>2</v>
      </c>
      <c r="G28" s="136">
        <v>2</v>
      </c>
      <c r="H28" s="139"/>
      <c r="I28" s="129"/>
    </row>
    <row r="29" spans="1:9" ht="20.100000000000001" customHeight="1" x14ac:dyDescent="0.2">
      <c r="A29" s="136"/>
      <c r="B29" s="136" t="s">
        <v>497</v>
      </c>
      <c r="C29" s="140" t="s">
        <v>1724</v>
      </c>
      <c r="D29" s="136" t="s">
        <v>253</v>
      </c>
      <c r="E29" s="136">
        <v>2</v>
      </c>
      <c r="F29" s="136">
        <v>1</v>
      </c>
      <c r="G29" s="136">
        <v>1</v>
      </c>
      <c r="H29" s="139"/>
      <c r="I29" s="129"/>
    </row>
    <row r="30" spans="1:9" ht="20.100000000000001" customHeight="1" x14ac:dyDescent="0.2">
      <c r="A30" s="136"/>
      <c r="B30" s="136" t="s">
        <v>512</v>
      </c>
      <c r="C30" s="140" t="s">
        <v>1725</v>
      </c>
      <c r="D30" s="136" t="s">
        <v>261</v>
      </c>
      <c r="E30" s="136">
        <v>2.25</v>
      </c>
      <c r="F30" s="136">
        <v>2</v>
      </c>
      <c r="G30" s="136">
        <v>2</v>
      </c>
      <c r="H30" s="139"/>
      <c r="I30" s="129"/>
    </row>
    <row r="31" spans="1:9" ht="20.100000000000001" customHeight="1" x14ac:dyDescent="0.2">
      <c r="A31" s="136"/>
      <c r="B31" s="136" t="s">
        <v>1687</v>
      </c>
      <c r="C31" s="140" t="s">
        <v>1726</v>
      </c>
      <c r="D31" s="136" t="s">
        <v>303</v>
      </c>
      <c r="E31" s="136">
        <v>1</v>
      </c>
      <c r="F31" s="136">
        <v>1</v>
      </c>
      <c r="G31" s="136">
        <v>1</v>
      </c>
      <c r="H31" s="139"/>
      <c r="I31" s="129"/>
    </row>
    <row r="32" spans="1:9" ht="20.100000000000001" customHeight="1" x14ac:dyDescent="0.2">
      <c r="A32" s="136"/>
      <c r="B32" s="136"/>
      <c r="C32" s="140"/>
      <c r="D32" s="136"/>
      <c r="E32" s="136"/>
      <c r="F32" s="136"/>
      <c r="G32" s="136"/>
      <c r="H32" s="139"/>
      <c r="I32" s="129"/>
    </row>
    <row r="33" spans="1:9" ht="20.100000000000001" customHeight="1" x14ac:dyDescent="0.2">
      <c r="A33" s="136"/>
      <c r="B33" s="136"/>
      <c r="C33" s="140"/>
      <c r="D33" s="140"/>
      <c r="E33" s="140"/>
      <c r="F33" s="142"/>
      <c r="G33" s="143"/>
      <c r="H33" s="139"/>
      <c r="I33" s="129"/>
    </row>
    <row r="34" spans="1:9" s="107" customFormat="1" x14ac:dyDescent="0.2">
      <c r="A34" s="108" t="s">
        <v>1440</v>
      </c>
      <c r="B34" s="115"/>
      <c r="C34" s="108"/>
      <c r="D34" s="108"/>
      <c r="E34" s="108"/>
      <c r="F34" s="108"/>
      <c r="G34" s="108"/>
    </row>
    <row r="35" spans="1:9" s="107" customFormat="1" ht="3.75" customHeight="1" x14ac:dyDescent="0.2">
      <c r="A35" s="114"/>
      <c r="B35" s="114"/>
      <c r="C35" s="114"/>
      <c r="D35" s="114"/>
      <c r="E35" s="114"/>
      <c r="F35" s="114"/>
      <c r="G35" s="114"/>
    </row>
    <row r="36" spans="1:9" hidden="1" x14ac:dyDescent="0.2"/>
    <row r="37" spans="1:9" hidden="1" x14ac:dyDescent="0.2"/>
    <row r="38" spans="1:9" s="148" customFormat="1" ht="17.25" customHeight="1" x14ac:dyDescent="0.2">
      <c r="A38" s="170"/>
      <c r="B38" s="170"/>
      <c r="C38" s="170"/>
      <c r="D38" s="170"/>
      <c r="E38" s="166"/>
      <c r="F38" s="166"/>
      <c r="G38" s="166"/>
    </row>
    <row r="39" spans="1:9" s="151" customFormat="1" ht="14.25" x14ac:dyDescent="0.2">
      <c r="A39" s="171" t="s">
        <v>12</v>
      </c>
      <c r="B39" s="176"/>
      <c r="C39" s="172"/>
      <c r="D39" s="172"/>
      <c r="E39" s="172" t="s">
        <v>1727</v>
      </c>
      <c r="F39" s="178"/>
      <c r="G39" s="178"/>
    </row>
    <row r="40" spans="1:9" s="151" customFormat="1" ht="14.25" x14ac:dyDescent="0.2">
      <c r="A40" s="171"/>
      <c r="B40" s="174" t="s">
        <v>1449</v>
      </c>
      <c r="D40" s="174" t="s">
        <v>1450</v>
      </c>
      <c r="E40" s="174" t="s">
        <v>1451</v>
      </c>
      <c r="F40" s="178"/>
      <c r="G40" s="178"/>
    </row>
    <row r="41" spans="1:9" s="151" customFormat="1" ht="3" customHeight="1" x14ac:dyDescent="0.2">
      <c r="A41" s="174"/>
      <c r="B41" s="174"/>
      <c r="C41" s="174"/>
      <c r="D41" s="174"/>
      <c r="E41" s="174"/>
      <c r="F41" s="178"/>
      <c r="G41" s="178"/>
    </row>
    <row r="42" spans="1:9" s="151" customFormat="1" ht="14.25" x14ac:dyDescent="0.2">
      <c r="A42" s="175" t="s">
        <v>1452</v>
      </c>
      <c r="B42" s="176"/>
      <c r="C42" s="375" t="s">
        <v>1756</v>
      </c>
      <c r="D42" s="375"/>
      <c r="E42" s="375"/>
      <c r="F42" s="178"/>
      <c r="G42" s="178"/>
    </row>
    <row r="43" spans="1:9" s="151" customFormat="1" ht="12" customHeight="1" x14ac:dyDescent="0.2">
      <c r="A43" s="171"/>
      <c r="B43" s="174" t="s">
        <v>1453</v>
      </c>
      <c r="C43" s="376" t="s">
        <v>1451</v>
      </c>
      <c r="D43" s="376"/>
      <c r="E43" s="376"/>
      <c r="F43" s="178"/>
      <c r="G43" s="178"/>
    </row>
    <row r="44" spans="1:9" s="151" customFormat="1" ht="2.25" customHeight="1" x14ac:dyDescent="0.2">
      <c r="A44" s="174"/>
      <c r="B44" s="177"/>
      <c r="C44" s="177"/>
      <c r="D44" s="174"/>
      <c r="E44" s="174"/>
      <c r="F44" s="178"/>
      <c r="G44" s="178"/>
    </row>
    <row r="45" spans="1:9" s="151" customFormat="1" ht="14.25" x14ac:dyDescent="0.2">
      <c r="A45" s="188" t="s">
        <v>1729</v>
      </c>
      <c r="B45" s="189"/>
      <c r="C45" s="177"/>
      <c r="D45" s="174"/>
      <c r="E45" s="174"/>
      <c r="F45" s="178"/>
      <c r="G45" s="178"/>
    </row>
    <row r="46" spans="1:9" s="151" customFormat="1" ht="14.25" x14ac:dyDescent="0.2">
      <c r="A46" s="391" t="s">
        <v>1459</v>
      </c>
      <c r="B46" s="391"/>
      <c r="C46" s="174"/>
      <c r="D46" s="174" t="s">
        <v>230</v>
      </c>
      <c r="E46" s="174"/>
      <c r="F46" s="178"/>
      <c r="G46" s="178"/>
    </row>
    <row r="47" spans="1:9" s="151" customFormat="1" ht="14.25" x14ac:dyDescent="0.2">
      <c r="A47" s="171"/>
      <c r="B47" s="378"/>
      <c r="C47" s="378"/>
      <c r="D47" s="378"/>
      <c r="E47" s="378"/>
      <c r="F47" s="178"/>
      <c r="G47" s="178"/>
    </row>
    <row r="48" spans="1:9" s="151" customFormat="1" ht="14.25" x14ac:dyDescent="0.2">
      <c r="A48" s="178"/>
      <c r="B48" s="178" t="s">
        <v>1455</v>
      </c>
      <c r="C48" s="179"/>
      <c r="D48" s="179"/>
      <c r="E48" s="179"/>
      <c r="F48" s="178"/>
      <c r="G48" s="178"/>
    </row>
    <row r="49" spans="1:7" s="148" customFormat="1" x14ac:dyDescent="0.2">
      <c r="A49" s="166"/>
      <c r="B49" s="166"/>
      <c r="C49" s="166"/>
      <c r="D49" s="166"/>
      <c r="E49" s="166"/>
      <c r="F49" s="166"/>
      <c r="G49" s="166"/>
    </row>
  </sheetData>
  <mergeCells count="7">
    <mergeCell ref="A46:B46"/>
    <mergeCell ref="B47:E47"/>
    <mergeCell ref="A5:G5"/>
    <mergeCell ref="A7:E7"/>
    <mergeCell ref="A6:G6"/>
    <mergeCell ref="C42:E42"/>
    <mergeCell ref="C43:E43"/>
  </mergeCells>
  <phoneticPr fontId="78" type="noConversion"/>
  <dataValidations count="2">
    <dataValidation type="whole" operator="greaterThanOrEqual" allowBlank="1" showInputMessage="1" showErrorMessage="1" sqref="G33">
      <formula1>0</formula1>
    </dataValidation>
    <dataValidation operator="greaterThan" allowBlank="1" showInputMessage="1" showErrorMessage="1" sqref="A11:A33"/>
  </dataValidations>
  <pageMargins left="0.70866141732283472" right="0.70866141732283472" top="0" bottom="0" header="0.31496062992125984" footer="0.31496062992125984"/>
  <pageSetup paperSize="9" scale="74" orientation="landscape" r:id="rId1"/>
  <colBreaks count="1" manualBreakCount="1">
    <brk id="7" max="1048575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Справочники!$C$2:$C$82</xm:f>
          </x14:formula1>
          <xm:sqref>B11:B33</xm:sqref>
        </x14:dataValidation>
        <x14:dataValidation type="list" allowBlank="1" showInputMessage="1" showErrorMessage="1">
          <x14:formula1>
            <xm:f>Справочники!$E$2:$E$62</xm:f>
          </x14:formula1>
          <xm:sqref>D11:D33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pageSetUpPr fitToPage="1"/>
  </sheetPr>
  <dimension ref="A1:I30"/>
  <sheetViews>
    <sheetView zoomScaleNormal="100" workbookViewId="0">
      <selection activeCell="G24" sqref="G24"/>
    </sheetView>
  </sheetViews>
  <sheetFormatPr defaultColWidth="9.140625" defaultRowHeight="12.75" x14ac:dyDescent="0.2"/>
  <cols>
    <col min="1" max="1" width="37.5703125" style="117" customWidth="1"/>
    <col min="2" max="2" width="40.7109375" style="117" customWidth="1"/>
    <col min="3" max="3" width="17" style="117" customWidth="1"/>
    <col min="4" max="4" width="19.7109375" style="117" customWidth="1"/>
    <col min="5" max="5" width="17" style="117" customWidth="1"/>
    <col min="6" max="6" width="20.140625" style="117" customWidth="1"/>
    <col min="7" max="7" width="26.42578125" style="117" customWidth="1"/>
    <col min="8" max="8" width="10.42578125" style="117" customWidth="1"/>
    <col min="9" max="9" width="23.7109375" style="117" customWidth="1"/>
    <col min="10" max="16384" width="9.140625" style="117"/>
  </cols>
  <sheetData>
    <row r="1" spans="1:9" x14ac:dyDescent="0.2">
      <c r="A1" s="116"/>
      <c r="B1" s="116"/>
      <c r="C1" s="116"/>
      <c r="D1" s="116"/>
      <c r="E1" s="116"/>
      <c r="F1" s="116"/>
      <c r="G1" s="160" t="s">
        <v>1439</v>
      </c>
    </row>
    <row r="2" spans="1:9" x14ac:dyDescent="0.2">
      <c r="A2" s="116"/>
      <c r="B2" s="116"/>
      <c r="C2" s="116"/>
      <c r="D2" s="116"/>
      <c r="E2" s="116"/>
      <c r="F2" s="116"/>
      <c r="G2" s="160" t="s">
        <v>2</v>
      </c>
    </row>
    <row r="3" spans="1:9" x14ac:dyDescent="0.2">
      <c r="A3" s="116"/>
      <c r="B3" s="116"/>
      <c r="C3" s="116"/>
      <c r="D3" s="116"/>
      <c r="E3" s="116"/>
      <c r="F3" s="116"/>
      <c r="G3" s="160" t="s">
        <v>3</v>
      </c>
    </row>
    <row r="4" spans="1:9" x14ac:dyDescent="0.2">
      <c r="A4" s="116"/>
      <c r="B4" s="116"/>
      <c r="C4" s="116"/>
      <c r="D4" s="116"/>
      <c r="E4" s="116"/>
      <c r="F4" s="116"/>
      <c r="G4" s="185" t="str">
        <f>прил_14_Вид_мп!D4</f>
        <v>от__________________</v>
      </c>
    </row>
    <row r="5" spans="1:9" ht="43.9" customHeight="1" x14ac:dyDescent="0.2">
      <c r="A5" s="370" t="s">
        <v>306</v>
      </c>
      <c r="B5" s="370"/>
      <c r="C5" s="370"/>
      <c r="D5" s="370"/>
      <c r="E5" s="370"/>
      <c r="F5" s="370"/>
      <c r="G5" s="370"/>
      <c r="H5" s="125"/>
      <c r="I5" s="125"/>
    </row>
    <row r="6" spans="1:9" ht="16.149999999999999" customHeight="1" x14ac:dyDescent="0.2">
      <c r="A6" s="386"/>
      <c r="B6" s="386"/>
      <c r="C6" s="386"/>
      <c r="D6" s="386"/>
      <c r="E6" s="386"/>
      <c r="F6" s="386"/>
      <c r="G6" s="386"/>
    </row>
    <row r="7" spans="1:9" s="114" customFormat="1" ht="25.15" customHeight="1" x14ac:dyDescent="0.2">
      <c r="A7" s="394" t="s">
        <v>1435</v>
      </c>
      <c r="B7" s="394"/>
      <c r="C7" s="394"/>
      <c r="D7" s="394"/>
      <c r="E7" s="394"/>
      <c r="F7" s="108"/>
      <c r="G7" s="126" t="s">
        <v>1438</v>
      </c>
      <c r="H7" s="117"/>
      <c r="I7" s="117"/>
    </row>
    <row r="8" spans="1:9" ht="75" customHeight="1" x14ac:dyDescent="0.2">
      <c r="A8" s="168" t="s">
        <v>437</v>
      </c>
      <c r="B8" s="168" t="s">
        <v>417</v>
      </c>
      <c r="C8" s="190" t="s">
        <v>0</v>
      </c>
      <c r="D8" s="168" t="s">
        <v>400</v>
      </c>
      <c r="E8" s="168" t="s">
        <v>285</v>
      </c>
      <c r="F8" s="168" t="s">
        <v>286</v>
      </c>
      <c r="G8" s="168" t="s">
        <v>438</v>
      </c>
    </row>
    <row r="9" spans="1:9" ht="15" x14ac:dyDescent="0.2">
      <c r="A9" s="127" t="s">
        <v>262</v>
      </c>
      <c r="B9" s="127" t="s">
        <v>263</v>
      </c>
      <c r="C9" s="127" t="s">
        <v>265</v>
      </c>
      <c r="D9" s="128">
        <v>5</v>
      </c>
      <c r="E9" s="128">
        <v>6</v>
      </c>
      <c r="F9" s="128">
        <v>7</v>
      </c>
      <c r="G9" s="128">
        <v>8</v>
      </c>
      <c r="H9" s="129"/>
      <c r="I9" s="129"/>
    </row>
    <row r="10" spans="1:9" ht="20.100000000000001" customHeight="1" x14ac:dyDescent="0.2">
      <c r="A10" s="130" t="s">
        <v>231</v>
      </c>
      <c r="B10" s="131"/>
      <c r="C10" s="132">
        <v>16</v>
      </c>
      <c r="D10" s="133"/>
      <c r="E10" s="134">
        <f t="shared" ref="E10:G10" si="0">SUM(E11:E16)</f>
        <v>0</v>
      </c>
      <c r="F10" s="134">
        <f t="shared" si="0"/>
        <v>0</v>
      </c>
      <c r="G10" s="134">
        <f t="shared" si="0"/>
        <v>0</v>
      </c>
      <c r="H10" s="135"/>
      <c r="I10" s="129"/>
    </row>
    <row r="11" spans="1:9" ht="20.100000000000001" customHeight="1" x14ac:dyDescent="0.2">
      <c r="A11" s="136"/>
      <c r="B11" s="136"/>
      <c r="C11" s="137" t="s">
        <v>418</v>
      </c>
      <c r="D11" s="138"/>
      <c r="E11" s="138"/>
      <c r="F11" s="138"/>
      <c r="G11" s="138"/>
      <c r="H11" s="139"/>
      <c r="I11" s="129"/>
    </row>
    <row r="12" spans="1:9" ht="20.100000000000001" customHeight="1" x14ac:dyDescent="0.2">
      <c r="A12" s="136"/>
      <c r="B12" s="136"/>
      <c r="C12" s="137" t="s">
        <v>419</v>
      </c>
      <c r="D12" s="138"/>
      <c r="E12" s="138"/>
      <c r="F12" s="138"/>
      <c r="G12" s="138"/>
      <c r="H12" s="139"/>
      <c r="I12" s="129"/>
    </row>
    <row r="13" spans="1:9" ht="20.100000000000001" customHeight="1" x14ac:dyDescent="0.2">
      <c r="A13" s="136"/>
      <c r="B13" s="136"/>
      <c r="C13" s="140" t="s">
        <v>420</v>
      </c>
      <c r="D13" s="138"/>
      <c r="E13" s="138"/>
      <c r="F13" s="138"/>
      <c r="G13" s="138"/>
      <c r="H13" s="139"/>
      <c r="I13" s="129"/>
    </row>
    <row r="14" spans="1:9" ht="20.100000000000001" customHeight="1" x14ac:dyDescent="0.2">
      <c r="A14" s="136"/>
      <c r="B14" s="136"/>
      <c r="C14" s="140" t="s">
        <v>421</v>
      </c>
      <c r="D14" s="138"/>
      <c r="E14" s="138"/>
      <c r="F14" s="138"/>
      <c r="G14" s="138"/>
      <c r="H14" s="139"/>
      <c r="I14" s="129"/>
    </row>
    <row r="15" spans="1:9" ht="20.100000000000001" customHeight="1" x14ac:dyDescent="0.2">
      <c r="A15" s="136"/>
      <c r="B15" s="136"/>
      <c r="C15" s="140" t="s">
        <v>422</v>
      </c>
      <c r="D15" s="138"/>
      <c r="E15" s="138"/>
      <c r="F15" s="138"/>
      <c r="G15" s="138"/>
      <c r="H15" s="139"/>
      <c r="I15" s="129"/>
    </row>
    <row r="16" spans="1:9" ht="20.100000000000001" customHeight="1" x14ac:dyDescent="0.2">
      <c r="A16" s="136"/>
      <c r="B16" s="136"/>
      <c r="C16" s="140" t="s">
        <v>423</v>
      </c>
      <c r="D16" s="138"/>
      <c r="E16" s="138"/>
      <c r="F16" s="138"/>
      <c r="G16" s="138"/>
      <c r="H16" s="139"/>
      <c r="I16" s="129"/>
    </row>
    <row r="17" spans="1:7" s="107" customFormat="1" ht="14.25" customHeight="1" x14ac:dyDescent="0.2">
      <c r="A17" s="393" t="s">
        <v>229</v>
      </c>
      <c r="B17" s="393"/>
      <c r="C17" s="393"/>
      <c r="D17" s="393"/>
      <c r="E17" s="393"/>
      <c r="F17" s="393"/>
      <c r="G17" s="141"/>
    </row>
    <row r="18" spans="1:7" s="107" customFormat="1" x14ac:dyDescent="0.2">
      <c r="A18" s="108"/>
      <c r="B18" s="115"/>
      <c r="C18" s="115"/>
      <c r="D18" s="115"/>
      <c r="E18" s="115"/>
      <c r="F18" s="108"/>
      <c r="G18" s="108"/>
    </row>
    <row r="19" spans="1:7" s="148" customFormat="1" ht="17.25" customHeight="1" x14ac:dyDescent="0.2">
      <c r="A19" s="170"/>
      <c r="B19" s="170"/>
      <c r="C19" s="170"/>
      <c r="D19" s="170"/>
      <c r="E19" s="166"/>
      <c r="F19" s="166"/>
      <c r="G19" s="166"/>
    </row>
    <row r="20" spans="1:7" s="151" customFormat="1" ht="15" x14ac:dyDescent="0.25">
      <c r="A20" s="171" t="s">
        <v>12</v>
      </c>
      <c r="B20" s="176"/>
      <c r="C20" s="172"/>
      <c r="D20" s="172"/>
      <c r="E20" s="172" t="s">
        <v>1727</v>
      </c>
      <c r="F20" s="178"/>
      <c r="G20" s="157"/>
    </row>
    <row r="21" spans="1:7" s="151" customFormat="1" ht="15" x14ac:dyDescent="0.25">
      <c r="A21" s="171"/>
      <c r="B21" s="174" t="s">
        <v>1449</v>
      </c>
      <c r="D21" s="174" t="s">
        <v>1450</v>
      </c>
      <c r="E21" s="174" t="s">
        <v>1451</v>
      </c>
      <c r="F21" s="178"/>
      <c r="G21" s="157"/>
    </row>
    <row r="22" spans="1:7" s="151" customFormat="1" ht="15" x14ac:dyDescent="0.25">
      <c r="A22" s="174"/>
      <c r="B22" s="174"/>
      <c r="C22" s="174"/>
      <c r="D22" s="174"/>
      <c r="E22" s="174"/>
      <c r="F22" s="178"/>
      <c r="G22" s="157"/>
    </row>
    <row r="23" spans="1:7" s="151" customFormat="1" ht="15" x14ac:dyDescent="0.25">
      <c r="A23" s="175" t="s">
        <v>1452</v>
      </c>
      <c r="B23" s="176"/>
      <c r="C23" s="375" t="s">
        <v>1728</v>
      </c>
      <c r="D23" s="375"/>
      <c r="E23" s="375"/>
      <c r="F23" s="178"/>
      <c r="G23" s="157"/>
    </row>
    <row r="24" spans="1:7" s="151" customFormat="1" ht="15" x14ac:dyDescent="0.25">
      <c r="A24" s="171"/>
      <c r="B24" s="174" t="s">
        <v>1453</v>
      </c>
      <c r="C24" s="376" t="s">
        <v>1451</v>
      </c>
      <c r="D24" s="376"/>
      <c r="E24" s="376"/>
      <c r="F24" s="178"/>
      <c r="G24" s="157"/>
    </row>
    <row r="25" spans="1:7" s="151" customFormat="1" ht="15" x14ac:dyDescent="0.25">
      <c r="A25" s="174"/>
      <c r="B25" s="177"/>
      <c r="C25" s="177"/>
      <c r="D25" s="174"/>
      <c r="E25" s="174"/>
      <c r="F25" s="178"/>
      <c r="G25" s="157"/>
    </row>
    <row r="26" spans="1:7" s="151" customFormat="1" ht="15" x14ac:dyDescent="0.25">
      <c r="A26" s="188" t="s">
        <v>1729</v>
      </c>
      <c r="B26" s="189"/>
      <c r="C26" s="177"/>
      <c r="D26" s="174"/>
      <c r="E26" s="174"/>
      <c r="F26" s="178"/>
      <c r="G26" s="157"/>
    </row>
    <row r="27" spans="1:7" s="151" customFormat="1" ht="15" x14ac:dyDescent="0.25">
      <c r="A27" s="391" t="s">
        <v>1460</v>
      </c>
      <c r="B27" s="391"/>
      <c r="C27" s="174"/>
      <c r="D27" s="174" t="s">
        <v>230</v>
      </c>
      <c r="E27" s="174"/>
      <c r="F27" s="178"/>
      <c r="G27" s="157"/>
    </row>
    <row r="28" spans="1:7" s="151" customFormat="1" ht="15" x14ac:dyDescent="0.25">
      <c r="A28" s="171"/>
      <c r="B28" s="378"/>
      <c r="C28" s="378"/>
      <c r="D28" s="378"/>
      <c r="E28" s="378"/>
      <c r="F28" s="178"/>
      <c r="G28" s="157"/>
    </row>
    <row r="29" spans="1:7" s="151" customFormat="1" ht="15" x14ac:dyDescent="0.25">
      <c r="A29" s="178"/>
      <c r="B29" s="178" t="s">
        <v>1455</v>
      </c>
      <c r="C29" s="179"/>
      <c r="D29" s="179"/>
      <c r="E29" s="179"/>
      <c r="F29" s="178"/>
      <c r="G29" s="157"/>
    </row>
    <row r="30" spans="1:7" s="148" customFormat="1" x14ac:dyDescent="0.2">
      <c r="A30" s="166"/>
      <c r="B30" s="166"/>
      <c r="C30" s="166"/>
      <c r="D30" s="166"/>
      <c r="E30" s="166"/>
      <c r="F30" s="166"/>
      <c r="G30" s="166"/>
    </row>
  </sheetData>
  <mergeCells count="8">
    <mergeCell ref="C24:E24"/>
    <mergeCell ref="A27:B27"/>
    <mergeCell ref="B28:E28"/>
    <mergeCell ref="A5:G5"/>
    <mergeCell ref="A17:F17"/>
    <mergeCell ref="A6:G6"/>
    <mergeCell ref="A7:E7"/>
    <mergeCell ref="C23:E23"/>
  </mergeCells>
  <dataValidations count="2">
    <dataValidation type="whole" operator="greaterThanOrEqual" allowBlank="1" showInputMessage="1" showErrorMessage="1" sqref="G17">
      <formula1>0</formula1>
    </dataValidation>
    <dataValidation operator="greaterThan" allowBlank="1" showInputMessage="1" showErrorMessage="1" sqref="A11:A16"/>
  </dataValidations>
  <pageMargins left="0.25" right="0.25" top="0.75" bottom="0.75" header="0.3" footer="0.3"/>
  <pageSetup paperSize="9" scale="6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Справочники!$C$2:$C$82</xm:f>
          </x14:formula1>
          <xm:sqref>B11:B16</xm:sqref>
        </x14:dataValidation>
        <x14:dataValidation type="list" allowBlank="1" showInputMessage="1" showErrorMessage="1">
          <x14:formula1>
            <xm:f>Справочники!$E$2:$E$62</xm:f>
          </x14:formula1>
          <xm:sqref>D11:D16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/>
  <dimension ref="A1:A15"/>
  <sheetViews>
    <sheetView workbookViewId="0"/>
  </sheetViews>
  <sheetFormatPr defaultRowHeight="12.75" x14ac:dyDescent="0.2"/>
  <cols>
    <col min="1" max="1" width="50" customWidth="1"/>
  </cols>
  <sheetData>
    <row r="1" spans="1:1" ht="31.5" x14ac:dyDescent="0.2">
      <c r="A1" s="23" t="s">
        <v>287</v>
      </c>
    </row>
    <row r="2" spans="1:1" ht="47.25" x14ac:dyDescent="0.2">
      <c r="A2" s="23" t="s">
        <v>288</v>
      </c>
    </row>
    <row r="3" spans="1:1" ht="47.25" x14ac:dyDescent="0.2">
      <c r="A3" s="24" t="s">
        <v>289</v>
      </c>
    </row>
    <row r="4" spans="1:1" ht="63" x14ac:dyDescent="0.2">
      <c r="A4" s="24" t="s">
        <v>290</v>
      </c>
    </row>
    <row r="5" spans="1:1" ht="15.75" x14ac:dyDescent="0.2">
      <c r="A5" s="23" t="s">
        <v>291</v>
      </c>
    </row>
    <row r="6" spans="1:1" ht="31.5" x14ac:dyDescent="0.2">
      <c r="A6" s="23" t="s">
        <v>292</v>
      </c>
    </row>
    <row r="7" spans="1:1" ht="47.25" x14ac:dyDescent="0.2">
      <c r="A7" s="24" t="s">
        <v>293</v>
      </c>
    </row>
    <row r="8" spans="1:1" ht="63" x14ac:dyDescent="0.2">
      <c r="A8" s="24" t="s">
        <v>294</v>
      </c>
    </row>
    <row r="9" spans="1:1" ht="15.75" x14ac:dyDescent="0.2">
      <c r="A9" s="23" t="s">
        <v>295</v>
      </c>
    </row>
    <row r="10" spans="1:1" ht="31.5" x14ac:dyDescent="0.2">
      <c r="A10" s="23" t="s">
        <v>296</v>
      </c>
    </row>
    <row r="11" spans="1:1" ht="47.25" x14ac:dyDescent="0.2">
      <c r="A11" s="25" t="s">
        <v>297</v>
      </c>
    </row>
    <row r="12" spans="1:1" ht="47.25" x14ac:dyDescent="0.2">
      <c r="A12" s="25" t="s">
        <v>298</v>
      </c>
    </row>
    <row r="13" spans="1:1" ht="31.5" x14ac:dyDescent="0.2">
      <c r="A13" s="25" t="s">
        <v>299</v>
      </c>
    </row>
    <row r="14" spans="1:1" ht="31.5" x14ac:dyDescent="0.2">
      <c r="A14" s="25" t="s">
        <v>300</v>
      </c>
    </row>
    <row r="15" spans="1:1" ht="31.5" x14ac:dyDescent="0.2">
      <c r="A15" s="25" t="s">
        <v>301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Примечание xmlns="86b69b9b-9de6-4602-bfac-68b182723034" xsi:nil="true"/>
    <SortNumber xmlns="86b69b9b-9de6-4602-bfac-68b182723034">2</SortNumber>
    <_x0422__x0435__x043c__x0430__x0020__x0434__x043e__x043a__x0443__x043c__x0435__x043d__x0442__x0430_ xmlns="3ca00839-952d-4b06-baca-175781e164cb">
      <Value>Новые участники ОМС</Value>
    </_x0422__x0435__x043c__x0430__x0020__x0434__x043e__x043a__x0443__x043c__x0435__x043d__x0442__x0430_>
    <Номер xmlns="86b69b9b-9de6-4602-bfac-68b182723034" xsi:nil="true"/>
    <Дата xmlns="86b69b9b-9de6-4602-bfac-68b182723034">2016-09-22T21:00:00+00:00</Дата>
    <Кем_x0020_утвержден xmlns="86b69b9b-9de6-4602-bfac-68b182723034">
      <Value>ФОМС</Value>
    </Кем_x0020_утвержден>
    <HideDocumentFrom1stPage xmlns="86b69b9b-9de6-4602-bfac-68b182723034">false</HideDocumentFrom1stPage>
    <IconOverlay xmlns="http://schemas.microsoft.com/sharepoint/v4" xsi:nil="true"/>
    <Папка_x0020_документов xmlns="86b69b9b-9de6-4602-bfac-68b182723034">
      <Url xsi:nil="true"/>
      <Description xsi:nil="true"/>
    </Папка_x0020_документов>
    <Тип_x0020_документа xmlns="86b69b9b-9de6-4602-bfac-68b182723034">Заявление</Тип_x0020_документа>
    <Статус xmlns="86b69b9b-9de6-4602-bfac-68b182723034">Действующий</Статус>
    <Утверждающий_x0020_документ xmlns="86b69b9b-9de6-4602-bfac-68b182723034">
      <Url xsi:nil="true"/>
      <Description xsi:nil="true"/>
    </Утверждающий_x0020_документ>
    <_dlc_DocId xmlns="86b69b9b-9de6-4602-bfac-68b182723034">VTQPKPV6MJNW-25-356</_dlc_DocId>
    <_dlc_DocIdUrl xmlns="86b69b9b-9de6-4602-bfac-68b182723034">
      <Url>https://www.arhofoms.ru/oms/_layouts/DocIdRedir.aspx?ID=VTQPKPV6MJNW-25-356</Url>
      <Description>VTQPKPV6MJNW-25-356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Документ библиотеки сайта" ma:contentTypeID="0x010100FCC2DE5FDFFA5841A45792FDC2EE93F200621FBFED252FB743AE5A76538E037077" ma:contentTypeVersion="26" ma:contentTypeDescription="Типичный документ библиотеки сайта АОФОМС" ma:contentTypeScope="" ma:versionID="b22a1584fcea2de3e49537830f7f6713">
  <xsd:schema xmlns:xsd="http://www.w3.org/2001/XMLSchema" xmlns:xs="http://www.w3.org/2001/XMLSchema" xmlns:p="http://schemas.microsoft.com/office/2006/metadata/properties" xmlns:ns2="86b69b9b-9de6-4602-bfac-68b182723034" xmlns:ns3="3ca00839-952d-4b06-baca-175781e164cb" xmlns:ns4="http://schemas.microsoft.com/sharepoint/v4" targetNamespace="http://schemas.microsoft.com/office/2006/metadata/properties" ma:root="true" ma:fieldsID="8aed7ea03120e4cce6c9d73291a8ebd6" ns2:_="" ns3:_="" ns4:_="">
    <xsd:import namespace="86b69b9b-9de6-4602-bfac-68b182723034"/>
    <xsd:import namespace="3ca00839-952d-4b06-baca-175781e164cb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Тип_x0020_документа"/>
                <xsd:element ref="ns2:Дата"/>
                <xsd:element ref="ns2:Номер" minOccurs="0"/>
                <xsd:element ref="ns2:Кем_x0020_утвержден" minOccurs="0"/>
                <xsd:element ref="ns2:Статус"/>
                <xsd:element ref="ns3:_x0422__x0435__x043c__x0430__x0020__x0434__x043e__x043a__x0443__x043c__x0435__x043d__x0442__x0430_" minOccurs="0"/>
                <xsd:element ref="ns2:Утверждающий_x0020_документ" minOccurs="0"/>
                <xsd:element ref="ns2:Папка_x0020_документов" minOccurs="0"/>
                <xsd:element ref="ns2:Примечание" minOccurs="0"/>
                <xsd:element ref="ns2:HideDocumentFrom1stPage" minOccurs="0"/>
                <xsd:element ref="ns2:_dlc_DocId" minOccurs="0"/>
                <xsd:element ref="ns2:_dlc_DocIdUrl" minOccurs="0"/>
                <xsd:element ref="ns2:_dlc_DocIdPersistId" minOccurs="0"/>
                <xsd:element ref="ns4:IconOverlay" minOccurs="0"/>
                <xsd:element ref="ns2:SortNumb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b69b9b-9de6-4602-bfac-68b182723034" elementFormDefault="qualified">
    <xsd:import namespace="http://schemas.microsoft.com/office/2006/documentManagement/types"/>
    <xsd:import namespace="http://schemas.microsoft.com/office/infopath/2007/PartnerControls"/>
    <xsd:element name="Тип_x0020_документа" ma:index="2" ma:displayName="Тип документа" ma:default="Письмо" ma:description="Тип документа (письмо, приказ, положение и т.д.) - выбор из списка" ma:format="Dropdown" ma:internalName="_x0422__x0438__x043f__x0020__x0434__x043e__x043a__x0443__x043c__x0435__x043d__x0442__x0430_" ma:readOnly="false">
      <xsd:simpleType>
        <xsd:restriction base="dms:Choice">
          <xsd:enumeration value="Письмо"/>
          <xsd:enumeration value="Приказ"/>
          <xsd:enumeration value="Распоряжение"/>
          <xsd:enumeration value="План"/>
          <xsd:enumeration value="Порядок"/>
          <xsd:enumeration value="Положение"/>
          <xsd:enumeration value="Постановление"/>
          <xsd:enumeration value="Программа"/>
          <xsd:enumeration value="Методика"/>
          <xsd:enumeration value="Инструкция"/>
          <xsd:enumeration value="Информация"/>
          <xsd:enumeration value="Регламент"/>
          <xsd:enumeration value="Реестр"/>
          <xsd:enumeration value="Перечень"/>
          <xsd:enumeration value="Закон"/>
          <xsd:enumeration value="Записка"/>
          <xsd:enumeration value="Заявление"/>
          <xsd:enumeration value="Рабочий документ"/>
        </xsd:restriction>
      </xsd:simpleType>
    </xsd:element>
    <xsd:element name="Дата" ma:index="3" ma:displayName="Дата" ma:description="Дата документа (утверждения, действия, принятия, разработки)" ma:format="DateOnly" ma:internalName="_x0414__x0430__x0442__x0430_" ma:readOnly="false">
      <xsd:simpleType>
        <xsd:restriction base="dms:DateTime"/>
      </xsd:simpleType>
    </xsd:element>
    <xsd:element name="Номер" ma:index="4" nillable="true" ma:displayName="Номер" ma:description="Регистрационный номер документа в органе власти или организации, выпустившей документ. Максимально 25 знаков." ma:internalName="_x041d__x043e__x043c__x0435__x0440_">
      <xsd:simpleType>
        <xsd:restriction base="dms:Text">
          <xsd:maxLength value="25"/>
        </xsd:restriction>
      </xsd:simpleType>
    </xsd:element>
    <xsd:element name="Кем_x0020_утвержден" ma:index="5" nillable="true" ma:displayName="Кем утвержден" ma:default="ТФОМС АО" ma:description="Орган власти или учреждение, утвердившие документ" ma:internalName="_x041a__x0435__x043c__x0020__x0443__x0442__x0432__x0435__x0440__x0436__x0434__x0435__x043d_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ТФОМС АО"/>
                    <xsd:enumeration value="ФОМС"/>
                    <xsd:enumeration value="Правительство Арх. обл."/>
                    <xsd:enumeration value="Департамент здравоохранения Арх. обл."/>
                    <xsd:enumeration value="Минздрав Арх. обл."/>
                    <xsd:enumeration value="Минздрав РФ"/>
                    <xsd:enumeration value="Правительство РФ"/>
                    <xsd:enumeration value="Пенсионный фонд РФ"/>
                    <xsd:enumeration value="Фонд социального страхования"/>
                    <xsd:enumeration value="Архангельское региональное отделение ФСС"/>
                    <xsd:enumeration value="Агентство ЗАГС Арх. обл."/>
                  </xsd:restriction>
                </xsd:simpleType>
              </xsd:element>
            </xsd:sequence>
          </xsd:extension>
        </xsd:complexContent>
      </xsd:complexType>
    </xsd:element>
    <xsd:element name="Статус" ma:index="6" ma:displayName="Статус" ma:default="Действующий" ma:description="Статус документа (действующий/не действующий)" ma:format="Dropdown" ma:internalName="_x0421__x0442__x0430__x0442__x0443__x0441_" ma:readOnly="false">
      <xsd:simpleType>
        <xsd:restriction base="dms:Choice">
          <xsd:enumeration value="Действующий"/>
          <xsd:enumeration value="Не действующий"/>
        </xsd:restriction>
      </xsd:simpleType>
    </xsd:element>
    <xsd:element name="Утверждающий_x0020_документ" ma:index="8" nillable="true" ma:displayName="Утверждающий документ" ma:description="Ссылка (гиперссылка) на утверждающий документ (если есть) - например, Приказ, утверждающий Порядок" ma:format="Hyperlink" ma:internalName="_x0423__x0442__x0432__x0435__x0440__x0436__x0434__x0430__x044e__x0449__x0438__x0439__x0020__x0434__x043e__x043a__x0443__x043c__x0435__x043d__x0442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Папка_x0020_документов" ma:index="9" nillable="true" ma:displayName="Папка документов" ma:description="Ссылка (гиперссылка) на каталог документов, связанных с данным документом (если есть) - версии документа, рабочие варианты, сопутствующие и/или разъясняющие документы" ma:format="Hyperlink" ma:internalName="_x041f__x0430__x043f__x043a__x0430__x0020__x0434__x043e__x043a__x0443__x043c__x0435__x043d__x0442__x043e__x0432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Примечание" ma:index="10" nillable="true" ma:displayName="Примечание" ma:description="Примечания, комментарии, пояснения" ma:internalName="_x041f__x0440__x0438__x043c__x0435__x0447__x0430__x043d__x0438__x0435_">
      <xsd:simpleType>
        <xsd:restriction base="dms:Note">
          <xsd:maxLength value="255"/>
        </xsd:restriction>
      </xsd:simpleType>
    </xsd:element>
    <xsd:element name="HideDocumentFrom1stPage" ma:index="17" nillable="true" ma:displayName="Не показывать документ на первой странице" ma:default="0" ma:description="Не показывать документ в представлении новых документов на первой странице узла" ma:internalName="HideDocumentFrom1stPage">
      <xsd:simpleType>
        <xsd:restriction base="dms:Boolean"/>
      </xsd:simpleType>
    </xsd:element>
    <xsd:element name="_dlc_DocId" ma:index="1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1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  <xsd:element name="SortNumber" ma:index="22" nillable="true" ma:displayName="Номер сортировки" ma:decimals="0" ma:description="Номер сортировки документа. Если указан, то можно настроить представление для сортировки по данному номеру, чтобы упорядочить документы в требуемом порядке" ma:internalName="SortNumber" ma:readOnly="false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a00839-952d-4b06-baca-175781e164cb" elementFormDefault="qualified">
    <xsd:import namespace="http://schemas.microsoft.com/office/2006/documentManagement/types"/>
    <xsd:import namespace="http://schemas.microsoft.com/office/infopath/2007/PartnerControls"/>
    <xsd:element name="_x0422__x0435__x043c__x0430__x0020__x0434__x043e__x043a__x0443__x043c__x0435__x043d__x0442__x0430_" ma:index="7" nillable="true" ma:displayName="Тема документа" ma:description="Тема документа в данной библиотеке" ma:internalName="_x0422__x0435__x043c__x0430__x0020__x0434__x043e__x043a__x0443__x043c__x0435__x043d__x0442__x0430_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Диспансеризация"/>
                    <xsd:enumeration value="Единый информационный ресурс"/>
                    <xsd:enumeration value="Защита прав застрахованных"/>
                    <xsd:enumeration value="Информационный обмен"/>
                    <xsd:enumeration value="Информирование застрахованных"/>
                    <xsd:enumeration value="Межтерриториальные расчеты"/>
                    <xsd:enumeration value="Мониторинг лекарственного обеспечения"/>
                    <xsd:enumeration value="Новые участники ОМС"/>
                    <xsd:enumeration value="Общие вопросы ОМС"/>
                    <xsd:enumeration value="Полис ОМС"/>
                    <xsd:enumeration value="Регистр застрахованных"/>
                    <xsd:enumeration value="Регистр прикрепленного населения"/>
                    <xsd:enumeration value="Реформа ОМС"/>
                    <xsd:enumeration value="Способы оплаты"/>
                    <xsd:enumeration value="Страхование неработающих"/>
                    <xsd:enumeration value="Тарифы"/>
                    <xsd:enumeration value="Центры здоровья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1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Тип контента"/>
        <xsd:element ref="dc:title" minOccurs="0" maxOccurs="1" ma:index="1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C514BA-B718-42AF-8C5C-04976CFD5D3E}">
  <ds:schemaRefs>
    <ds:schemaRef ds:uri="http://schemas.microsoft.com/office/2006/documentManagement/types"/>
    <ds:schemaRef ds:uri="3ca00839-952d-4b06-baca-175781e164cb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schemas.microsoft.com/sharepoint/v4"/>
    <ds:schemaRef ds:uri="86b69b9b-9de6-4602-bfac-68b182723034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E1DA3C4-EB20-4770-A98F-9D4729AAB5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997781-3B75-4A81-BA45-74D144637BF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4BD84F69-0930-477E-96E1-2848DF9D29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b69b9b-9de6-4602-bfac-68b182723034"/>
    <ds:schemaRef ds:uri="3ca00839-952d-4b06-baca-175781e164cb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28</vt:i4>
      </vt:variant>
      <vt:variant>
        <vt:lpstr>Именованные диапазоны</vt:lpstr>
      </vt:variant>
      <vt:variant>
        <vt:i4>42</vt:i4>
      </vt:variant>
    </vt:vector>
  </HeadingPairs>
  <TitlesOfParts>
    <vt:vector size="70" baseType="lpstr">
      <vt:lpstr>Уведомление</vt:lpstr>
      <vt:lpstr>прил_14_Вид_мп</vt:lpstr>
      <vt:lpstr>прил_14_1_Структ подр</vt:lpstr>
      <vt:lpstr>Прил_15 мощн_коечн_ДС штат</vt:lpstr>
      <vt:lpstr>Прил_15 мощн_коечн_КС_штат</vt:lpstr>
      <vt:lpstr>Прил_16_первичн_штат</vt:lpstr>
      <vt:lpstr>Прил_16_СМП_штат</vt:lpstr>
      <vt:lpstr>Профиль</vt:lpstr>
      <vt:lpstr>стр.17, т.1 АПП факт</vt:lpstr>
      <vt:lpstr>стр.17, т.2 ДС факт</vt:lpstr>
      <vt:lpstr>стр.17, т.3 КС факт</vt:lpstr>
      <vt:lpstr>стр.17, т.4 СМП факт</vt:lpstr>
      <vt:lpstr>Прил_18 числ амб</vt:lpstr>
      <vt:lpstr>стр.19, т.1 АПП план</vt:lpstr>
      <vt:lpstr> стр.19, т.2 КС план </vt:lpstr>
      <vt:lpstr> стр.19, т.3 ДС план </vt:lpstr>
      <vt:lpstr>стр. 19, т.4 Диализ план</vt:lpstr>
      <vt:lpstr>стр.19, т.5 СМП план</vt:lpstr>
      <vt:lpstr>Прил_20 численность СМП</vt:lpstr>
      <vt:lpstr>стр.21 Виды услуг</vt:lpstr>
      <vt:lpstr>стр.22 Услуги факт </vt:lpstr>
      <vt:lpstr>стр.23 Услуги план</vt:lpstr>
      <vt:lpstr>КОдМО</vt:lpstr>
      <vt:lpstr>Профиль койки</vt:lpstr>
      <vt:lpstr>СпецАПП</vt:lpstr>
      <vt:lpstr>ПрофильАПП</vt:lpstr>
      <vt:lpstr>Профиль_СМП</vt:lpstr>
      <vt:lpstr>Справочники</vt:lpstr>
      <vt:lpstr>'прил_14_1_Структ подр'!вв</vt:lpstr>
      <vt:lpstr>вв</vt:lpstr>
      <vt:lpstr>'прил_14_1_Структ подр'!ввв</vt:lpstr>
      <vt:lpstr>'Прил_15 мощн_коечн_КС_штат'!ввв</vt:lpstr>
      <vt:lpstr>'Прил_20 численность СМП'!ввв</vt:lpstr>
      <vt:lpstr>ввв</vt:lpstr>
      <vt:lpstr>'прил_14_1_Структ подр'!ввввв</vt:lpstr>
      <vt:lpstr>ввввв</vt:lpstr>
      <vt:lpstr>'прил_14_1_Структ подр'!видыусл</vt:lpstr>
      <vt:lpstr>видыусл</vt:lpstr>
      <vt:lpstr>'прил_14_1_Структ подр'!дс</vt:lpstr>
      <vt:lpstr>дс</vt:lpstr>
      <vt:lpstr>'прил_14_1_Структ подр'!кс</vt:lpstr>
      <vt:lpstr>кс</vt:lpstr>
      <vt:lpstr>'Прил_15 мощн_коечн_ДС штат'!Область_печати</vt:lpstr>
      <vt:lpstr>'Прил_15 мощн_коечн_КС_штат'!Область_печати</vt:lpstr>
      <vt:lpstr>Прил_16_первичн_штат!Область_печати</vt:lpstr>
      <vt:lpstr>'стр.17, т.1 АПП факт'!Область_печати</vt:lpstr>
      <vt:lpstr>'стр.17, т.2 ДС факт'!Область_печати</vt:lpstr>
      <vt:lpstr>'стр.17, т.3 КС факт'!Область_печати</vt:lpstr>
      <vt:lpstr>'стр.17, т.4 СМП факт'!Область_печати</vt:lpstr>
      <vt:lpstr>'стр.19, т.5 СМП план'!Область_печати</vt:lpstr>
      <vt:lpstr>'стр.21 Виды услуг'!Область_печати</vt:lpstr>
      <vt:lpstr>'прил_14_1_Структ подр'!предлкс</vt:lpstr>
      <vt:lpstr>предлкс</vt:lpstr>
      <vt:lpstr>ПрофильПол</vt:lpstr>
      <vt:lpstr>'прил_14_1_Структ подр'!Профильстац</vt:lpstr>
      <vt:lpstr>'Прил_15 мощн_коечн_КС_штат'!Профильстац</vt:lpstr>
      <vt:lpstr>'Прил_20 численность СМП'!Профильстац</vt:lpstr>
      <vt:lpstr>Профильстац</vt:lpstr>
      <vt:lpstr>'прил_14_1_Структ подр'!рррр</vt:lpstr>
      <vt:lpstr>рррр</vt:lpstr>
      <vt:lpstr>СМП</vt:lpstr>
      <vt:lpstr>Спец</vt:lpstr>
      <vt:lpstr>'прил_14_1_Структ подр'!стац</vt:lpstr>
      <vt:lpstr>стац</vt:lpstr>
      <vt:lpstr>'прил_14_1_Структ подр'!ттт</vt:lpstr>
      <vt:lpstr>ттт</vt:lpstr>
      <vt:lpstr>'прил_14_1_Структ подр'!усл</vt:lpstr>
      <vt:lpstr>усл</vt:lpstr>
      <vt:lpstr>'прил_14_1_Структ подр'!услуги</vt:lpstr>
      <vt:lpstr>услуги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Уведомление_МО_приложения к строкам №№10-14 уведомления</dc:title>
  <dc:creator>Иванова</dc:creator>
  <cp:lastModifiedBy>DarthWader</cp:lastModifiedBy>
  <cp:lastPrinted>2019-08-28T06:48:16Z</cp:lastPrinted>
  <dcterms:created xsi:type="dcterms:W3CDTF">2016-10-13T06:49:58Z</dcterms:created>
  <dcterms:modified xsi:type="dcterms:W3CDTF">2020-02-26T09:06:21Z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0x010100FCC2DE5FDFFA5841A45792FDC2EE93F200621FBFED252FB743AE5A76538E037077</vt:lpwstr>
  </property>
  <property fmtid="{D5CDD505-2E9C-101B-9397-08002B2CF9AE}" pid="3" name="_dlc_DocIdItemGuid">
    <vt:lpwstr>2e8c7452-dfe0-48f6-9544-5143213be707</vt:lpwstr>
  </property>
</Properties>
</file>